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Dateien Prüfungen\Workingtests\Blaues Ländchen\2024\Auswertung\"/>
    </mc:Choice>
  </mc:AlternateContent>
  <xr:revisionPtr revIDLastSave="0" documentId="13_ncr:1_{F9AAE61C-3E22-41C6-B00B-47177B94E03C}" xr6:coauthVersionLast="47" xr6:coauthVersionMax="47" xr10:uidLastSave="{00000000-0000-0000-0000-000000000000}"/>
  <bookViews>
    <workbookView xWindow="-120" yWindow="-120" windowWidth="29040" windowHeight="15840" xr2:uid="{FAA2DA76-5DCA-4A15-9A7B-CD7BAD6B160D}"/>
  </bookViews>
  <sheets>
    <sheet name="Anfänger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2" i="1" l="1"/>
  <c r="P42" i="1" s="1"/>
  <c r="M42" i="1"/>
  <c r="N41" i="1"/>
  <c r="P41" i="1" s="1"/>
  <c r="M41" i="1"/>
  <c r="N40" i="1"/>
  <c r="M40" i="1"/>
  <c r="N39" i="1"/>
  <c r="P39" i="1" s="1"/>
  <c r="M39" i="1"/>
  <c r="N44" i="1"/>
  <c r="P44" i="1" s="1"/>
  <c r="M44" i="1"/>
  <c r="N43" i="1"/>
  <c r="P43" i="1" s="1"/>
  <c r="M43" i="1"/>
  <c r="N38" i="1"/>
  <c r="M38" i="1"/>
  <c r="N37" i="1"/>
  <c r="P37" i="1" s="1"/>
  <c r="M37" i="1"/>
  <c r="N36" i="1"/>
  <c r="M36" i="1"/>
  <c r="P35" i="1"/>
  <c r="N35" i="1"/>
  <c r="M35" i="1"/>
  <c r="N34" i="1"/>
  <c r="M34" i="1"/>
  <c r="N33" i="1"/>
  <c r="P33" i="1" s="1"/>
  <c r="M33" i="1"/>
  <c r="N32" i="1"/>
  <c r="M32" i="1"/>
  <c r="P31" i="1"/>
  <c r="N31" i="1"/>
  <c r="M31" i="1"/>
  <c r="N30" i="1"/>
  <c r="P30" i="1" s="1"/>
  <c r="M30" i="1"/>
  <c r="N29" i="1"/>
  <c r="M29" i="1"/>
  <c r="N28" i="1"/>
  <c r="P28" i="1" s="1"/>
  <c r="M28" i="1"/>
  <c r="N27" i="1"/>
  <c r="P27" i="1" s="1"/>
  <c r="M27" i="1"/>
  <c r="N26" i="1"/>
  <c r="P26" i="1" s="1"/>
  <c r="M26" i="1"/>
  <c r="N25" i="1"/>
  <c r="M25" i="1"/>
  <c r="N24" i="1"/>
  <c r="P24" i="1" s="1"/>
  <c r="M24" i="1"/>
  <c r="N23" i="1"/>
  <c r="P23" i="1" s="1"/>
  <c r="M23" i="1"/>
  <c r="N22" i="1"/>
  <c r="M22" i="1"/>
  <c r="N21" i="1"/>
  <c r="P21" i="1" s="1"/>
  <c r="M21" i="1"/>
  <c r="N20" i="1"/>
  <c r="M20" i="1"/>
  <c r="P19" i="1"/>
  <c r="N19" i="1"/>
  <c r="M19" i="1"/>
  <c r="N18" i="1"/>
  <c r="M18" i="1"/>
  <c r="N17" i="1"/>
  <c r="P17" i="1" s="1"/>
  <c r="M17" i="1"/>
  <c r="N16" i="1"/>
  <c r="M16" i="1"/>
  <c r="P15" i="1"/>
  <c r="N15" i="1"/>
  <c r="M15" i="1"/>
  <c r="N14" i="1"/>
  <c r="P14" i="1" s="1"/>
  <c r="M14" i="1"/>
  <c r="N13" i="1"/>
  <c r="M13" i="1"/>
  <c r="V12" i="1"/>
  <c r="U12" i="1"/>
  <c r="X12" i="1" s="1"/>
  <c r="N12" i="1"/>
  <c r="P12" i="1" s="1"/>
  <c r="M12" i="1"/>
  <c r="N11" i="1"/>
  <c r="P11" i="1" s="1"/>
  <c r="M11" i="1"/>
  <c r="N10" i="1"/>
  <c r="M10" i="1"/>
  <c r="N9" i="1"/>
  <c r="P9" i="1" s="1"/>
  <c r="M9" i="1"/>
  <c r="N8" i="1"/>
  <c r="P8" i="1" s="1"/>
  <c r="M8" i="1"/>
  <c r="N7" i="1"/>
  <c r="M7" i="1"/>
  <c r="N6" i="1"/>
  <c r="P6" i="1" s="1"/>
  <c r="M6" i="1"/>
  <c r="P10" i="1" l="1"/>
  <c r="P16" i="1"/>
  <c r="P18" i="1"/>
  <c r="P25" i="1"/>
  <c r="P32" i="1"/>
  <c r="P34" i="1"/>
  <c r="P7" i="1"/>
  <c r="P13" i="1"/>
  <c r="P20" i="1"/>
  <c r="P22" i="1"/>
  <c r="P29" i="1"/>
  <c r="P36" i="1"/>
  <c r="P38" i="1"/>
</calcChain>
</file>

<file path=xl/sharedStrings.xml><?xml version="1.0" encoding="utf-8"?>
<sst xmlns="http://schemas.openxmlformats.org/spreadsheetml/2006/main" count="217" uniqueCount="140">
  <si>
    <t>Workingtest "Blaues Ländchen"  29.09.2024</t>
  </si>
  <si>
    <t xml:space="preserve">PL = Nicole Schmidt (NS), Rony Michiels (B), Rainer Kern (D) </t>
  </si>
  <si>
    <t>Richter:</t>
  </si>
  <si>
    <t>Ergebnisse - Anfängerklasse</t>
  </si>
  <si>
    <t>Gespann</t>
  </si>
  <si>
    <t>Punkte</t>
  </si>
  <si>
    <t>Stechen</t>
  </si>
  <si>
    <t>Endergebnis</t>
  </si>
  <si>
    <t>Start Nr.</t>
  </si>
  <si>
    <t>Hundeführer</t>
  </si>
  <si>
    <t>Hund</t>
  </si>
  <si>
    <t>Station  NS 1</t>
  </si>
  <si>
    <t>Station NS 2</t>
  </si>
  <si>
    <t>Station RM 1</t>
  </si>
  <si>
    <t>Station  RM 2</t>
  </si>
  <si>
    <t>Station RK 1</t>
  </si>
  <si>
    <t>Station RK 2</t>
  </si>
  <si>
    <t>∑</t>
  </si>
  <si>
    <t>Null</t>
  </si>
  <si>
    <t>Platz</t>
  </si>
  <si>
    <t>Prädikat</t>
  </si>
  <si>
    <t>S1</t>
  </si>
  <si>
    <t>S2</t>
  </si>
  <si>
    <t>S3</t>
  </si>
  <si>
    <t>A</t>
  </si>
  <si>
    <t>Bülhoff</t>
  </si>
  <si>
    <t>Heike</t>
  </si>
  <si>
    <t>Bajazzo of franconia's golden pearls</t>
  </si>
  <si>
    <t>vorzüglich</t>
  </si>
  <si>
    <t>Ruhl</t>
  </si>
  <si>
    <t>Martina</t>
  </si>
  <si>
    <t>Icamani Firefly</t>
  </si>
  <si>
    <t>Pinazza</t>
  </si>
  <si>
    <t>Christiane</t>
  </si>
  <si>
    <t>Lino vom Lenzental</t>
  </si>
  <si>
    <t>Kaiser</t>
  </si>
  <si>
    <t>Berthold</t>
  </si>
  <si>
    <t>TQ Junior</t>
  </si>
  <si>
    <t>Ostendorf</t>
  </si>
  <si>
    <t>Silvia</t>
  </si>
  <si>
    <t>Arthur's Percival of Kelticgreen</t>
  </si>
  <si>
    <t>Rotter</t>
  </si>
  <si>
    <t>Andrea</t>
  </si>
  <si>
    <t>Duckflight Hickory</t>
  </si>
  <si>
    <t>Treber</t>
  </si>
  <si>
    <t>Gräfin von Westerholts Nigar</t>
  </si>
  <si>
    <t>Kühn</t>
  </si>
  <si>
    <t>Thomas</t>
  </si>
  <si>
    <t>Aid-Creek Hunter Black Gin</t>
  </si>
  <si>
    <t>Weiß</t>
  </si>
  <si>
    <t>Annette</t>
  </si>
  <si>
    <t>TreasureYarden's Dot</t>
  </si>
  <si>
    <t>Scholz</t>
  </si>
  <si>
    <t>Carmen</t>
  </si>
  <si>
    <t>Windworker's Indiana</t>
  </si>
  <si>
    <t>Dr. Sander</t>
  </si>
  <si>
    <t>Simone</t>
  </si>
  <si>
    <t>Dreamlike Easy Iden Quintus</t>
  </si>
  <si>
    <t>Barbry</t>
  </si>
  <si>
    <t>Christine</t>
  </si>
  <si>
    <t>Phili of Hunterstone</t>
  </si>
  <si>
    <t>Eichheimer</t>
  </si>
  <si>
    <t>Gudrun</t>
  </si>
  <si>
    <t>Bento vom Forsthaus am Märkerwald</t>
  </si>
  <si>
    <t>Burg</t>
  </si>
  <si>
    <t>Jürgen</t>
  </si>
  <si>
    <t>A Hlin of Kelticgreen</t>
  </si>
  <si>
    <t>Heemann-Düx</t>
  </si>
  <si>
    <t>Dr. Anja</t>
  </si>
  <si>
    <t>Flat Work and Love Bijou</t>
  </si>
  <si>
    <t>Becker</t>
  </si>
  <si>
    <t>Gabi</t>
  </si>
  <si>
    <t>Think Twice Winston West</t>
  </si>
  <si>
    <t>Pödke</t>
  </si>
  <si>
    <t>Marion</t>
  </si>
  <si>
    <t>Oakley of Hunterstone</t>
  </si>
  <si>
    <t>Lixfeld</t>
  </si>
  <si>
    <t>Nicole</t>
  </si>
  <si>
    <t>Archibald vom Salgenholz</t>
  </si>
  <si>
    <t>Pionke</t>
  </si>
  <si>
    <t>Beau Louis vom Forsthaus am Märkerwald</t>
  </si>
  <si>
    <t>Heil</t>
  </si>
  <si>
    <t>Doris</t>
  </si>
  <si>
    <t>Downwind Hunters Bliss</t>
  </si>
  <si>
    <t>Reichel</t>
  </si>
  <si>
    <t>Doreen</t>
  </si>
  <si>
    <t>Always close to you Luis of Happy Flats</t>
  </si>
  <si>
    <t>Otte</t>
  </si>
  <si>
    <t>Petra</t>
  </si>
  <si>
    <t>Gandalf vom Sandhorster Loog</t>
  </si>
  <si>
    <t>Vogt</t>
  </si>
  <si>
    <t>Flat Work and Love be my Flatmate Bennet</t>
  </si>
  <si>
    <t>Kern</t>
  </si>
  <si>
    <t>Verena</t>
  </si>
  <si>
    <t>Golden shooting stars Brave Nala</t>
  </si>
  <si>
    <t>Fichtner</t>
  </si>
  <si>
    <t>Golden Worker Limitless Mia</t>
  </si>
  <si>
    <t>Götz</t>
  </si>
  <si>
    <t>Katrin</t>
  </si>
  <si>
    <t>Favorite Figo From Just Goldens</t>
  </si>
  <si>
    <t>Mähn</t>
  </si>
  <si>
    <t>Sonja</t>
  </si>
  <si>
    <t>Dunmore Dean my Golden Elixir</t>
  </si>
  <si>
    <t>Watterott</t>
  </si>
  <si>
    <t>Dagmar</t>
  </si>
  <si>
    <t>Gun's Devil Annie</t>
  </si>
  <si>
    <t>Gerhard</t>
  </si>
  <si>
    <t>Ralf</t>
  </si>
  <si>
    <t>Billa Bong mit Herz und Pfote</t>
  </si>
  <si>
    <t>Barino</t>
  </si>
  <si>
    <t>Anette</t>
  </si>
  <si>
    <t>Engaging Tamu von Morito</t>
  </si>
  <si>
    <t>Knechtel</t>
  </si>
  <si>
    <t>Katja</t>
  </si>
  <si>
    <t>Heath Fields Aimes Green</t>
  </si>
  <si>
    <t>Garreis</t>
  </si>
  <si>
    <t>Maxie</t>
  </si>
  <si>
    <t>Marks And Blinds Galileo</t>
  </si>
  <si>
    <t>Breuer</t>
  </si>
  <si>
    <t>Summerfields Dust Dalwhinnie</t>
  </si>
  <si>
    <t>Held</t>
  </si>
  <si>
    <t>Anja</t>
  </si>
  <si>
    <t>Gun's Devil Ann</t>
  </si>
  <si>
    <t xml:space="preserve"> -</t>
  </si>
  <si>
    <t>Maaß</t>
  </si>
  <si>
    <t>Uta</t>
  </si>
  <si>
    <t>Cheerful Worker Aurélie</t>
  </si>
  <si>
    <t>Dellbrügge</t>
  </si>
  <si>
    <t>Heath Fields Ashby</t>
  </si>
  <si>
    <t>Völker</t>
  </si>
  <si>
    <t>Susanne</t>
  </si>
  <si>
    <t>Favorite Fedde From Just Goldens</t>
  </si>
  <si>
    <t>abgebr.</t>
  </si>
  <si>
    <t>Vielemeier</t>
  </si>
  <si>
    <t>Waltraud</t>
  </si>
  <si>
    <t>Young Spirit Let's go Milas</t>
  </si>
  <si>
    <t>Mewis</t>
  </si>
  <si>
    <t>Cornelia</t>
  </si>
  <si>
    <t>Flatgold's Thunderbird</t>
  </si>
  <si>
    <t>JC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</si>
</sst>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Verdana"/>
      <family val="2"/>
    </font>
    <font>
      <b/>
      <sz val="12"/>
      <name val="Verdana"/>
      <family val="2"/>
    </font>
    <font>
      <sz val="11"/>
      <color theme="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2" borderId="2" xfId="0" applyFont="1" applyFill="1" applyBorder="1" applyAlignment="1">
      <alignment horizontal="center"/>
    </xf>
    <xf numFmtId="0" fontId="1" fillId="2" borderId="0" xfId="0" applyFont="1" applyFill="1"/>
    <xf numFmtId="0" fontId="1" fillId="0" borderId="4" xfId="0" applyFont="1" applyBorder="1"/>
    <xf numFmtId="0" fontId="3" fillId="0" borderId="0" xfId="0" applyFont="1"/>
    <xf numFmtId="0" fontId="3" fillId="2" borderId="4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5" xfId="0" applyFon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3" fillId="0" borderId="4" xfId="0" applyFont="1" applyBorder="1"/>
    <xf numFmtId="0" fontId="4" fillId="0" borderId="0" xfId="0" applyFont="1"/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center"/>
    </xf>
    <xf numFmtId="0" fontId="4" fillId="2" borderId="0" xfId="0" applyFont="1" applyFill="1"/>
    <xf numFmtId="0" fontId="4" fillId="0" borderId="4" xfId="0" applyFont="1" applyBorder="1"/>
    <xf numFmtId="0" fontId="5" fillId="0" borderId="0" xfId="0" applyFont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1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11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Protection="1">
      <protection locked="0"/>
    </xf>
    <xf numFmtId="0" fontId="4" fillId="0" borderId="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eien%20Pr&#252;fungen\Workingtests\Blaues%20L&#228;ndchen\2024\Auswertung\BL_2024_Auswertung_A%20_F_6_Aufgaben.xls" TargetMode="External"/><Relationship Id="rId1" Type="http://schemas.openxmlformats.org/officeDocument/2006/relationships/externalLinkPath" Target="BL_2024_Auswertung_A%20_F_6_Aufgab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-Klasse"/>
      <sheetName val="A-Klasse"/>
      <sheetName val="Alphabetisch_F"/>
      <sheetName val="Alphabetisch_A"/>
      <sheetName val="Prädikate"/>
      <sheetName val="Statistik"/>
    </sheetNames>
    <sheetDataSet>
      <sheetData sheetId="0"/>
      <sheetData sheetId="1"/>
      <sheetData sheetId="2"/>
      <sheetData sheetId="3"/>
      <sheetData sheetId="4"/>
      <sheetData sheetId="5">
        <row r="1">
          <cell r="A1">
            <v>109</v>
          </cell>
          <cell r="B1" t="str">
            <v>v</v>
          </cell>
        </row>
        <row r="2">
          <cell r="A2">
            <v>97</v>
          </cell>
          <cell r="B2" t="str">
            <v>sehr gut</v>
          </cell>
        </row>
        <row r="3">
          <cell r="A3">
            <v>78</v>
          </cell>
          <cell r="B3" t="str">
            <v>gut</v>
          </cell>
        </row>
        <row r="4">
          <cell r="A4">
            <v>61</v>
          </cell>
          <cell r="B4" t="str">
            <v>best.</v>
          </cell>
        </row>
        <row r="5">
          <cell r="B5" t="str">
            <v>n.b.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75EE2-216B-4AFB-A7A6-40D97B8A6F9E}">
  <dimension ref="B1:AC44"/>
  <sheetViews>
    <sheetView tabSelected="1" workbookViewId="0">
      <selection activeCell="M11" sqref="M11"/>
    </sheetView>
  </sheetViews>
  <sheetFormatPr baseColWidth="10" defaultRowHeight="12.75" x14ac:dyDescent="0.2"/>
  <cols>
    <col min="1" max="1" width="1.28515625" style="12" customWidth="1"/>
    <col min="2" max="2" width="2" style="51" customWidth="1"/>
    <col min="3" max="3" width="3.85546875" style="50" customWidth="1"/>
    <col min="4" max="4" width="14.42578125" style="50" bestFit="1" customWidth="1"/>
    <col min="5" max="5" width="10.42578125" style="50" bestFit="1" customWidth="1"/>
    <col min="6" max="6" width="42" style="12" bestFit="1" customWidth="1"/>
    <col min="7" max="7" width="7.85546875" style="50" customWidth="1"/>
    <col min="8" max="10" width="7.85546875" style="50" bestFit="1" customWidth="1"/>
    <col min="11" max="12" width="7.85546875" style="50" customWidth="1"/>
    <col min="13" max="13" width="4.85546875" style="52" bestFit="1" customWidth="1"/>
    <col min="14" max="14" width="4.85546875" style="50" customWidth="1"/>
    <col min="15" max="15" width="6.5703125" style="50" bestFit="1" customWidth="1"/>
    <col min="16" max="16" width="8.7109375" style="12" customWidth="1"/>
    <col min="17" max="17" width="7.85546875" style="50" hidden="1" customWidth="1"/>
    <col min="18" max="21" width="7.85546875" style="12" hidden="1" customWidth="1"/>
    <col min="22" max="22" width="2.7109375" style="12" hidden="1" customWidth="1"/>
    <col min="23" max="24" width="7.85546875" style="12" hidden="1" customWidth="1"/>
    <col min="25" max="25" width="11.140625" style="12" hidden="1" customWidth="1"/>
    <col min="26" max="26" width="11.42578125" style="12" hidden="1" customWidth="1"/>
    <col min="27" max="27" width="0" style="12" hidden="1" customWidth="1"/>
    <col min="28" max="28" width="3.85546875" style="12" customWidth="1"/>
    <col min="29" max="29" width="5" style="12" hidden="1" customWidth="1"/>
    <col min="30" max="256" width="11.42578125" style="12"/>
    <col min="257" max="257" width="1.28515625" style="12" customWidth="1"/>
    <col min="258" max="258" width="2" style="12" customWidth="1"/>
    <col min="259" max="259" width="3.85546875" style="12" customWidth="1"/>
    <col min="260" max="260" width="14.42578125" style="12" bestFit="1" customWidth="1"/>
    <col min="261" max="261" width="10.42578125" style="12" bestFit="1" customWidth="1"/>
    <col min="262" max="262" width="42" style="12" bestFit="1" customWidth="1"/>
    <col min="263" max="263" width="7.85546875" style="12" customWidth="1"/>
    <col min="264" max="266" width="7.85546875" style="12" bestFit="1" customWidth="1"/>
    <col min="267" max="268" width="7.85546875" style="12" customWidth="1"/>
    <col min="269" max="269" width="4.85546875" style="12" bestFit="1" customWidth="1"/>
    <col min="270" max="270" width="4.85546875" style="12" customWidth="1"/>
    <col min="271" max="271" width="6.5703125" style="12" bestFit="1" customWidth="1"/>
    <col min="272" max="272" width="8.7109375" style="12" customWidth="1"/>
    <col min="273" max="283" width="0" style="12" hidden="1" customWidth="1"/>
    <col min="284" max="284" width="3.85546875" style="12" customWidth="1"/>
    <col min="285" max="285" width="0" style="12" hidden="1" customWidth="1"/>
    <col min="286" max="512" width="11.42578125" style="12"/>
    <col min="513" max="513" width="1.28515625" style="12" customWidth="1"/>
    <col min="514" max="514" width="2" style="12" customWidth="1"/>
    <col min="515" max="515" width="3.85546875" style="12" customWidth="1"/>
    <col min="516" max="516" width="14.42578125" style="12" bestFit="1" customWidth="1"/>
    <col min="517" max="517" width="10.42578125" style="12" bestFit="1" customWidth="1"/>
    <col min="518" max="518" width="42" style="12" bestFit="1" customWidth="1"/>
    <col min="519" max="519" width="7.85546875" style="12" customWidth="1"/>
    <col min="520" max="522" width="7.85546875" style="12" bestFit="1" customWidth="1"/>
    <col min="523" max="524" width="7.85546875" style="12" customWidth="1"/>
    <col min="525" max="525" width="4.85546875" style="12" bestFit="1" customWidth="1"/>
    <col min="526" max="526" width="4.85546875" style="12" customWidth="1"/>
    <col min="527" max="527" width="6.5703125" style="12" bestFit="1" customWidth="1"/>
    <col min="528" max="528" width="8.7109375" style="12" customWidth="1"/>
    <col min="529" max="539" width="0" style="12" hidden="1" customWidth="1"/>
    <col min="540" max="540" width="3.85546875" style="12" customWidth="1"/>
    <col min="541" max="541" width="0" style="12" hidden="1" customWidth="1"/>
    <col min="542" max="768" width="11.42578125" style="12"/>
    <col min="769" max="769" width="1.28515625" style="12" customWidth="1"/>
    <col min="770" max="770" width="2" style="12" customWidth="1"/>
    <col min="771" max="771" width="3.85546875" style="12" customWidth="1"/>
    <col min="772" max="772" width="14.42578125" style="12" bestFit="1" customWidth="1"/>
    <col min="773" max="773" width="10.42578125" style="12" bestFit="1" customWidth="1"/>
    <col min="774" max="774" width="42" style="12" bestFit="1" customWidth="1"/>
    <col min="775" max="775" width="7.85546875" style="12" customWidth="1"/>
    <col min="776" max="778" width="7.85546875" style="12" bestFit="1" customWidth="1"/>
    <col min="779" max="780" width="7.85546875" style="12" customWidth="1"/>
    <col min="781" max="781" width="4.85546875" style="12" bestFit="1" customWidth="1"/>
    <col min="782" max="782" width="4.85546875" style="12" customWidth="1"/>
    <col min="783" max="783" width="6.5703125" style="12" bestFit="1" customWidth="1"/>
    <col min="784" max="784" width="8.7109375" style="12" customWidth="1"/>
    <col min="785" max="795" width="0" style="12" hidden="1" customWidth="1"/>
    <col min="796" max="796" width="3.85546875" style="12" customWidth="1"/>
    <col min="797" max="797" width="0" style="12" hidden="1" customWidth="1"/>
    <col min="798" max="1024" width="11.42578125" style="12"/>
    <col min="1025" max="1025" width="1.28515625" style="12" customWidth="1"/>
    <col min="1026" max="1026" width="2" style="12" customWidth="1"/>
    <col min="1027" max="1027" width="3.85546875" style="12" customWidth="1"/>
    <col min="1028" max="1028" width="14.42578125" style="12" bestFit="1" customWidth="1"/>
    <col min="1029" max="1029" width="10.42578125" style="12" bestFit="1" customWidth="1"/>
    <col min="1030" max="1030" width="42" style="12" bestFit="1" customWidth="1"/>
    <col min="1031" max="1031" width="7.85546875" style="12" customWidth="1"/>
    <col min="1032" max="1034" width="7.85546875" style="12" bestFit="1" customWidth="1"/>
    <col min="1035" max="1036" width="7.85546875" style="12" customWidth="1"/>
    <col min="1037" max="1037" width="4.85546875" style="12" bestFit="1" customWidth="1"/>
    <col min="1038" max="1038" width="4.85546875" style="12" customWidth="1"/>
    <col min="1039" max="1039" width="6.5703125" style="12" bestFit="1" customWidth="1"/>
    <col min="1040" max="1040" width="8.7109375" style="12" customWidth="1"/>
    <col min="1041" max="1051" width="0" style="12" hidden="1" customWidth="1"/>
    <col min="1052" max="1052" width="3.85546875" style="12" customWidth="1"/>
    <col min="1053" max="1053" width="0" style="12" hidden="1" customWidth="1"/>
    <col min="1054" max="1280" width="11.42578125" style="12"/>
    <col min="1281" max="1281" width="1.28515625" style="12" customWidth="1"/>
    <col min="1282" max="1282" width="2" style="12" customWidth="1"/>
    <col min="1283" max="1283" width="3.85546875" style="12" customWidth="1"/>
    <col min="1284" max="1284" width="14.42578125" style="12" bestFit="1" customWidth="1"/>
    <col min="1285" max="1285" width="10.42578125" style="12" bestFit="1" customWidth="1"/>
    <col min="1286" max="1286" width="42" style="12" bestFit="1" customWidth="1"/>
    <col min="1287" max="1287" width="7.85546875" style="12" customWidth="1"/>
    <col min="1288" max="1290" width="7.85546875" style="12" bestFit="1" customWidth="1"/>
    <col min="1291" max="1292" width="7.85546875" style="12" customWidth="1"/>
    <col min="1293" max="1293" width="4.85546875" style="12" bestFit="1" customWidth="1"/>
    <col min="1294" max="1294" width="4.85546875" style="12" customWidth="1"/>
    <col min="1295" max="1295" width="6.5703125" style="12" bestFit="1" customWidth="1"/>
    <col min="1296" max="1296" width="8.7109375" style="12" customWidth="1"/>
    <col min="1297" max="1307" width="0" style="12" hidden="1" customWidth="1"/>
    <col min="1308" max="1308" width="3.85546875" style="12" customWidth="1"/>
    <col min="1309" max="1309" width="0" style="12" hidden="1" customWidth="1"/>
    <col min="1310" max="1536" width="11.42578125" style="12"/>
    <col min="1537" max="1537" width="1.28515625" style="12" customWidth="1"/>
    <col min="1538" max="1538" width="2" style="12" customWidth="1"/>
    <col min="1539" max="1539" width="3.85546875" style="12" customWidth="1"/>
    <col min="1540" max="1540" width="14.42578125" style="12" bestFit="1" customWidth="1"/>
    <col min="1541" max="1541" width="10.42578125" style="12" bestFit="1" customWidth="1"/>
    <col min="1542" max="1542" width="42" style="12" bestFit="1" customWidth="1"/>
    <col min="1543" max="1543" width="7.85546875" style="12" customWidth="1"/>
    <col min="1544" max="1546" width="7.85546875" style="12" bestFit="1" customWidth="1"/>
    <col min="1547" max="1548" width="7.85546875" style="12" customWidth="1"/>
    <col min="1549" max="1549" width="4.85546875" style="12" bestFit="1" customWidth="1"/>
    <col min="1550" max="1550" width="4.85546875" style="12" customWidth="1"/>
    <col min="1551" max="1551" width="6.5703125" style="12" bestFit="1" customWidth="1"/>
    <col min="1552" max="1552" width="8.7109375" style="12" customWidth="1"/>
    <col min="1553" max="1563" width="0" style="12" hidden="1" customWidth="1"/>
    <col min="1564" max="1564" width="3.85546875" style="12" customWidth="1"/>
    <col min="1565" max="1565" width="0" style="12" hidden="1" customWidth="1"/>
    <col min="1566" max="1792" width="11.42578125" style="12"/>
    <col min="1793" max="1793" width="1.28515625" style="12" customWidth="1"/>
    <col min="1794" max="1794" width="2" style="12" customWidth="1"/>
    <col min="1795" max="1795" width="3.85546875" style="12" customWidth="1"/>
    <col min="1796" max="1796" width="14.42578125" style="12" bestFit="1" customWidth="1"/>
    <col min="1797" max="1797" width="10.42578125" style="12" bestFit="1" customWidth="1"/>
    <col min="1798" max="1798" width="42" style="12" bestFit="1" customWidth="1"/>
    <col min="1799" max="1799" width="7.85546875" style="12" customWidth="1"/>
    <col min="1800" max="1802" width="7.85546875" style="12" bestFit="1" customWidth="1"/>
    <col min="1803" max="1804" width="7.85546875" style="12" customWidth="1"/>
    <col min="1805" max="1805" width="4.85546875" style="12" bestFit="1" customWidth="1"/>
    <col min="1806" max="1806" width="4.85546875" style="12" customWidth="1"/>
    <col min="1807" max="1807" width="6.5703125" style="12" bestFit="1" customWidth="1"/>
    <col min="1808" max="1808" width="8.7109375" style="12" customWidth="1"/>
    <col min="1809" max="1819" width="0" style="12" hidden="1" customWidth="1"/>
    <col min="1820" max="1820" width="3.85546875" style="12" customWidth="1"/>
    <col min="1821" max="1821" width="0" style="12" hidden="1" customWidth="1"/>
    <col min="1822" max="2048" width="11.42578125" style="12"/>
    <col min="2049" max="2049" width="1.28515625" style="12" customWidth="1"/>
    <col min="2050" max="2050" width="2" style="12" customWidth="1"/>
    <col min="2051" max="2051" width="3.85546875" style="12" customWidth="1"/>
    <col min="2052" max="2052" width="14.42578125" style="12" bestFit="1" customWidth="1"/>
    <col min="2053" max="2053" width="10.42578125" style="12" bestFit="1" customWidth="1"/>
    <col min="2054" max="2054" width="42" style="12" bestFit="1" customWidth="1"/>
    <col min="2055" max="2055" width="7.85546875" style="12" customWidth="1"/>
    <col min="2056" max="2058" width="7.85546875" style="12" bestFit="1" customWidth="1"/>
    <col min="2059" max="2060" width="7.85546875" style="12" customWidth="1"/>
    <col min="2061" max="2061" width="4.85546875" style="12" bestFit="1" customWidth="1"/>
    <col min="2062" max="2062" width="4.85546875" style="12" customWidth="1"/>
    <col min="2063" max="2063" width="6.5703125" style="12" bestFit="1" customWidth="1"/>
    <col min="2064" max="2064" width="8.7109375" style="12" customWidth="1"/>
    <col min="2065" max="2075" width="0" style="12" hidden="1" customWidth="1"/>
    <col min="2076" max="2076" width="3.85546875" style="12" customWidth="1"/>
    <col min="2077" max="2077" width="0" style="12" hidden="1" customWidth="1"/>
    <col min="2078" max="2304" width="11.42578125" style="12"/>
    <col min="2305" max="2305" width="1.28515625" style="12" customWidth="1"/>
    <col min="2306" max="2306" width="2" style="12" customWidth="1"/>
    <col min="2307" max="2307" width="3.85546875" style="12" customWidth="1"/>
    <col min="2308" max="2308" width="14.42578125" style="12" bestFit="1" customWidth="1"/>
    <col min="2309" max="2309" width="10.42578125" style="12" bestFit="1" customWidth="1"/>
    <col min="2310" max="2310" width="42" style="12" bestFit="1" customWidth="1"/>
    <col min="2311" max="2311" width="7.85546875" style="12" customWidth="1"/>
    <col min="2312" max="2314" width="7.85546875" style="12" bestFit="1" customWidth="1"/>
    <col min="2315" max="2316" width="7.85546875" style="12" customWidth="1"/>
    <col min="2317" max="2317" width="4.85546875" style="12" bestFit="1" customWidth="1"/>
    <col min="2318" max="2318" width="4.85546875" style="12" customWidth="1"/>
    <col min="2319" max="2319" width="6.5703125" style="12" bestFit="1" customWidth="1"/>
    <col min="2320" max="2320" width="8.7109375" style="12" customWidth="1"/>
    <col min="2321" max="2331" width="0" style="12" hidden="1" customWidth="1"/>
    <col min="2332" max="2332" width="3.85546875" style="12" customWidth="1"/>
    <col min="2333" max="2333" width="0" style="12" hidden="1" customWidth="1"/>
    <col min="2334" max="2560" width="11.42578125" style="12"/>
    <col min="2561" max="2561" width="1.28515625" style="12" customWidth="1"/>
    <col min="2562" max="2562" width="2" style="12" customWidth="1"/>
    <col min="2563" max="2563" width="3.85546875" style="12" customWidth="1"/>
    <col min="2564" max="2564" width="14.42578125" style="12" bestFit="1" customWidth="1"/>
    <col min="2565" max="2565" width="10.42578125" style="12" bestFit="1" customWidth="1"/>
    <col min="2566" max="2566" width="42" style="12" bestFit="1" customWidth="1"/>
    <col min="2567" max="2567" width="7.85546875" style="12" customWidth="1"/>
    <col min="2568" max="2570" width="7.85546875" style="12" bestFit="1" customWidth="1"/>
    <col min="2571" max="2572" width="7.85546875" style="12" customWidth="1"/>
    <col min="2573" max="2573" width="4.85546875" style="12" bestFit="1" customWidth="1"/>
    <col min="2574" max="2574" width="4.85546875" style="12" customWidth="1"/>
    <col min="2575" max="2575" width="6.5703125" style="12" bestFit="1" customWidth="1"/>
    <col min="2576" max="2576" width="8.7109375" style="12" customWidth="1"/>
    <col min="2577" max="2587" width="0" style="12" hidden="1" customWidth="1"/>
    <col min="2588" max="2588" width="3.85546875" style="12" customWidth="1"/>
    <col min="2589" max="2589" width="0" style="12" hidden="1" customWidth="1"/>
    <col min="2590" max="2816" width="11.42578125" style="12"/>
    <col min="2817" max="2817" width="1.28515625" style="12" customWidth="1"/>
    <col min="2818" max="2818" width="2" style="12" customWidth="1"/>
    <col min="2819" max="2819" width="3.85546875" style="12" customWidth="1"/>
    <col min="2820" max="2820" width="14.42578125" style="12" bestFit="1" customWidth="1"/>
    <col min="2821" max="2821" width="10.42578125" style="12" bestFit="1" customWidth="1"/>
    <col min="2822" max="2822" width="42" style="12" bestFit="1" customWidth="1"/>
    <col min="2823" max="2823" width="7.85546875" style="12" customWidth="1"/>
    <col min="2824" max="2826" width="7.85546875" style="12" bestFit="1" customWidth="1"/>
    <col min="2827" max="2828" width="7.85546875" style="12" customWidth="1"/>
    <col min="2829" max="2829" width="4.85546875" style="12" bestFit="1" customWidth="1"/>
    <col min="2830" max="2830" width="4.85546875" style="12" customWidth="1"/>
    <col min="2831" max="2831" width="6.5703125" style="12" bestFit="1" customWidth="1"/>
    <col min="2832" max="2832" width="8.7109375" style="12" customWidth="1"/>
    <col min="2833" max="2843" width="0" style="12" hidden="1" customWidth="1"/>
    <col min="2844" max="2844" width="3.85546875" style="12" customWidth="1"/>
    <col min="2845" max="2845" width="0" style="12" hidden="1" customWidth="1"/>
    <col min="2846" max="3072" width="11.42578125" style="12"/>
    <col min="3073" max="3073" width="1.28515625" style="12" customWidth="1"/>
    <col min="3074" max="3074" width="2" style="12" customWidth="1"/>
    <col min="3075" max="3075" width="3.85546875" style="12" customWidth="1"/>
    <col min="3076" max="3076" width="14.42578125" style="12" bestFit="1" customWidth="1"/>
    <col min="3077" max="3077" width="10.42578125" style="12" bestFit="1" customWidth="1"/>
    <col min="3078" max="3078" width="42" style="12" bestFit="1" customWidth="1"/>
    <col min="3079" max="3079" width="7.85546875" style="12" customWidth="1"/>
    <col min="3080" max="3082" width="7.85546875" style="12" bestFit="1" customWidth="1"/>
    <col min="3083" max="3084" width="7.85546875" style="12" customWidth="1"/>
    <col min="3085" max="3085" width="4.85546875" style="12" bestFit="1" customWidth="1"/>
    <col min="3086" max="3086" width="4.85546875" style="12" customWidth="1"/>
    <col min="3087" max="3087" width="6.5703125" style="12" bestFit="1" customWidth="1"/>
    <col min="3088" max="3088" width="8.7109375" style="12" customWidth="1"/>
    <col min="3089" max="3099" width="0" style="12" hidden="1" customWidth="1"/>
    <col min="3100" max="3100" width="3.85546875" style="12" customWidth="1"/>
    <col min="3101" max="3101" width="0" style="12" hidden="1" customWidth="1"/>
    <col min="3102" max="3328" width="11.42578125" style="12"/>
    <col min="3329" max="3329" width="1.28515625" style="12" customWidth="1"/>
    <col min="3330" max="3330" width="2" style="12" customWidth="1"/>
    <col min="3331" max="3331" width="3.85546875" style="12" customWidth="1"/>
    <col min="3332" max="3332" width="14.42578125" style="12" bestFit="1" customWidth="1"/>
    <col min="3333" max="3333" width="10.42578125" style="12" bestFit="1" customWidth="1"/>
    <col min="3334" max="3334" width="42" style="12" bestFit="1" customWidth="1"/>
    <col min="3335" max="3335" width="7.85546875" style="12" customWidth="1"/>
    <col min="3336" max="3338" width="7.85546875" style="12" bestFit="1" customWidth="1"/>
    <col min="3339" max="3340" width="7.85546875" style="12" customWidth="1"/>
    <col min="3341" max="3341" width="4.85546875" style="12" bestFit="1" customWidth="1"/>
    <col min="3342" max="3342" width="4.85546875" style="12" customWidth="1"/>
    <col min="3343" max="3343" width="6.5703125" style="12" bestFit="1" customWidth="1"/>
    <col min="3344" max="3344" width="8.7109375" style="12" customWidth="1"/>
    <col min="3345" max="3355" width="0" style="12" hidden="1" customWidth="1"/>
    <col min="3356" max="3356" width="3.85546875" style="12" customWidth="1"/>
    <col min="3357" max="3357" width="0" style="12" hidden="1" customWidth="1"/>
    <col min="3358" max="3584" width="11.42578125" style="12"/>
    <col min="3585" max="3585" width="1.28515625" style="12" customWidth="1"/>
    <col min="3586" max="3586" width="2" style="12" customWidth="1"/>
    <col min="3587" max="3587" width="3.85546875" style="12" customWidth="1"/>
    <col min="3588" max="3588" width="14.42578125" style="12" bestFit="1" customWidth="1"/>
    <col min="3589" max="3589" width="10.42578125" style="12" bestFit="1" customWidth="1"/>
    <col min="3590" max="3590" width="42" style="12" bestFit="1" customWidth="1"/>
    <col min="3591" max="3591" width="7.85546875" style="12" customWidth="1"/>
    <col min="3592" max="3594" width="7.85546875" style="12" bestFit="1" customWidth="1"/>
    <col min="3595" max="3596" width="7.85546875" style="12" customWidth="1"/>
    <col min="3597" max="3597" width="4.85546875" style="12" bestFit="1" customWidth="1"/>
    <col min="3598" max="3598" width="4.85546875" style="12" customWidth="1"/>
    <col min="3599" max="3599" width="6.5703125" style="12" bestFit="1" customWidth="1"/>
    <col min="3600" max="3600" width="8.7109375" style="12" customWidth="1"/>
    <col min="3601" max="3611" width="0" style="12" hidden="1" customWidth="1"/>
    <col min="3612" max="3612" width="3.85546875" style="12" customWidth="1"/>
    <col min="3613" max="3613" width="0" style="12" hidden="1" customWidth="1"/>
    <col min="3614" max="3840" width="11.42578125" style="12"/>
    <col min="3841" max="3841" width="1.28515625" style="12" customWidth="1"/>
    <col min="3842" max="3842" width="2" style="12" customWidth="1"/>
    <col min="3843" max="3843" width="3.85546875" style="12" customWidth="1"/>
    <col min="3844" max="3844" width="14.42578125" style="12" bestFit="1" customWidth="1"/>
    <col min="3845" max="3845" width="10.42578125" style="12" bestFit="1" customWidth="1"/>
    <col min="3846" max="3846" width="42" style="12" bestFit="1" customWidth="1"/>
    <col min="3847" max="3847" width="7.85546875" style="12" customWidth="1"/>
    <col min="3848" max="3850" width="7.85546875" style="12" bestFit="1" customWidth="1"/>
    <col min="3851" max="3852" width="7.85546875" style="12" customWidth="1"/>
    <col min="3853" max="3853" width="4.85546875" style="12" bestFit="1" customWidth="1"/>
    <col min="3854" max="3854" width="4.85546875" style="12" customWidth="1"/>
    <col min="3855" max="3855" width="6.5703125" style="12" bestFit="1" customWidth="1"/>
    <col min="3856" max="3856" width="8.7109375" style="12" customWidth="1"/>
    <col min="3857" max="3867" width="0" style="12" hidden="1" customWidth="1"/>
    <col min="3868" max="3868" width="3.85546875" style="12" customWidth="1"/>
    <col min="3869" max="3869" width="0" style="12" hidden="1" customWidth="1"/>
    <col min="3870" max="4096" width="11.42578125" style="12"/>
    <col min="4097" max="4097" width="1.28515625" style="12" customWidth="1"/>
    <col min="4098" max="4098" width="2" style="12" customWidth="1"/>
    <col min="4099" max="4099" width="3.85546875" style="12" customWidth="1"/>
    <col min="4100" max="4100" width="14.42578125" style="12" bestFit="1" customWidth="1"/>
    <col min="4101" max="4101" width="10.42578125" style="12" bestFit="1" customWidth="1"/>
    <col min="4102" max="4102" width="42" style="12" bestFit="1" customWidth="1"/>
    <col min="4103" max="4103" width="7.85546875" style="12" customWidth="1"/>
    <col min="4104" max="4106" width="7.85546875" style="12" bestFit="1" customWidth="1"/>
    <col min="4107" max="4108" width="7.85546875" style="12" customWidth="1"/>
    <col min="4109" max="4109" width="4.85546875" style="12" bestFit="1" customWidth="1"/>
    <col min="4110" max="4110" width="4.85546875" style="12" customWidth="1"/>
    <col min="4111" max="4111" width="6.5703125" style="12" bestFit="1" customWidth="1"/>
    <col min="4112" max="4112" width="8.7109375" style="12" customWidth="1"/>
    <col min="4113" max="4123" width="0" style="12" hidden="1" customWidth="1"/>
    <col min="4124" max="4124" width="3.85546875" style="12" customWidth="1"/>
    <col min="4125" max="4125" width="0" style="12" hidden="1" customWidth="1"/>
    <col min="4126" max="4352" width="11.42578125" style="12"/>
    <col min="4353" max="4353" width="1.28515625" style="12" customWidth="1"/>
    <col min="4354" max="4354" width="2" style="12" customWidth="1"/>
    <col min="4355" max="4355" width="3.85546875" style="12" customWidth="1"/>
    <col min="4356" max="4356" width="14.42578125" style="12" bestFit="1" customWidth="1"/>
    <col min="4357" max="4357" width="10.42578125" style="12" bestFit="1" customWidth="1"/>
    <col min="4358" max="4358" width="42" style="12" bestFit="1" customWidth="1"/>
    <col min="4359" max="4359" width="7.85546875" style="12" customWidth="1"/>
    <col min="4360" max="4362" width="7.85546875" style="12" bestFit="1" customWidth="1"/>
    <col min="4363" max="4364" width="7.85546875" style="12" customWidth="1"/>
    <col min="4365" max="4365" width="4.85546875" style="12" bestFit="1" customWidth="1"/>
    <col min="4366" max="4366" width="4.85546875" style="12" customWidth="1"/>
    <col min="4367" max="4367" width="6.5703125" style="12" bestFit="1" customWidth="1"/>
    <col min="4368" max="4368" width="8.7109375" style="12" customWidth="1"/>
    <col min="4369" max="4379" width="0" style="12" hidden="1" customWidth="1"/>
    <col min="4380" max="4380" width="3.85546875" style="12" customWidth="1"/>
    <col min="4381" max="4381" width="0" style="12" hidden="1" customWidth="1"/>
    <col min="4382" max="4608" width="11.42578125" style="12"/>
    <col min="4609" max="4609" width="1.28515625" style="12" customWidth="1"/>
    <col min="4610" max="4610" width="2" style="12" customWidth="1"/>
    <col min="4611" max="4611" width="3.85546875" style="12" customWidth="1"/>
    <col min="4612" max="4612" width="14.42578125" style="12" bestFit="1" customWidth="1"/>
    <col min="4613" max="4613" width="10.42578125" style="12" bestFit="1" customWidth="1"/>
    <col min="4614" max="4614" width="42" style="12" bestFit="1" customWidth="1"/>
    <col min="4615" max="4615" width="7.85546875" style="12" customWidth="1"/>
    <col min="4616" max="4618" width="7.85546875" style="12" bestFit="1" customWidth="1"/>
    <col min="4619" max="4620" width="7.85546875" style="12" customWidth="1"/>
    <col min="4621" max="4621" width="4.85546875" style="12" bestFit="1" customWidth="1"/>
    <col min="4622" max="4622" width="4.85546875" style="12" customWidth="1"/>
    <col min="4623" max="4623" width="6.5703125" style="12" bestFit="1" customWidth="1"/>
    <col min="4624" max="4624" width="8.7109375" style="12" customWidth="1"/>
    <col min="4625" max="4635" width="0" style="12" hidden="1" customWidth="1"/>
    <col min="4636" max="4636" width="3.85546875" style="12" customWidth="1"/>
    <col min="4637" max="4637" width="0" style="12" hidden="1" customWidth="1"/>
    <col min="4638" max="4864" width="11.42578125" style="12"/>
    <col min="4865" max="4865" width="1.28515625" style="12" customWidth="1"/>
    <col min="4866" max="4866" width="2" style="12" customWidth="1"/>
    <col min="4867" max="4867" width="3.85546875" style="12" customWidth="1"/>
    <col min="4868" max="4868" width="14.42578125" style="12" bestFit="1" customWidth="1"/>
    <col min="4869" max="4869" width="10.42578125" style="12" bestFit="1" customWidth="1"/>
    <col min="4870" max="4870" width="42" style="12" bestFit="1" customWidth="1"/>
    <col min="4871" max="4871" width="7.85546875" style="12" customWidth="1"/>
    <col min="4872" max="4874" width="7.85546875" style="12" bestFit="1" customWidth="1"/>
    <col min="4875" max="4876" width="7.85546875" style="12" customWidth="1"/>
    <col min="4877" max="4877" width="4.85546875" style="12" bestFit="1" customWidth="1"/>
    <col min="4878" max="4878" width="4.85546875" style="12" customWidth="1"/>
    <col min="4879" max="4879" width="6.5703125" style="12" bestFit="1" customWidth="1"/>
    <col min="4880" max="4880" width="8.7109375" style="12" customWidth="1"/>
    <col min="4881" max="4891" width="0" style="12" hidden="1" customWidth="1"/>
    <col min="4892" max="4892" width="3.85546875" style="12" customWidth="1"/>
    <col min="4893" max="4893" width="0" style="12" hidden="1" customWidth="1"/>
    <col min="4894" max="5120" width="11.42578125" style="12"/>
    <col min="5121" max="5121" width="1.28515625" style="12" customWidth="1"/>
    <col min="5122" max="5122" width="2" style="12" customWidth="1"/>
    <col min="5123" max="5123" width="3.85546875" style="12" customWidth="1"/>
    <col min="5124" max="5124" width="14.42578125" style="12" bestFit="1" customWidth="1"/>
    <col min="5125" max="5125" width="10.42578125" style="12" bestFit="1" customWidth="1"/>
    <col min="5126" max="5126" width="42" style="12" bestFit="1" customWidth="1"/>
    <col min="5127" max="5127" width="7.85546875" style="12" customWidth="1"/>
    <col min="5128" max="5130" width="7.85546875" style="12" bestFit="1" customWidth="1"/>
    <col min="5131" max="5132" width="7.85546875" style="12" customWidth="1"/>
    <col min="5133" max="5133" width="4.85546875" style="12" bestFit="1" customWidth="1"/>
    <col min="5134" max="5134" width="4.85546875" style="12" customWidth="1"/>
    <col min="5135" max="5135" width="6.5703125" style="12" bestFit="1" customWidth="1"/>
    <col min="5136" max="5136" width="8.7109375" style="12" customWidth="1"/>
    <col min="5137" max="5147" width="0" style="12" hidden="1" customWidth="1"/>
    <col min="5148" max="5148" width="3.85546875" style="12" customWidth="1"/>
    <col min="5149" max="5149" width="0" style="12" hidden="1" customWidth="1"/>
    <col min="5150" max="5376" width="11.42578125" style="12"/>
    <col min="5377" max="5377" width="1.28515625" style="12" customWidth="1"/>
    <col min="5378" max="5378" width="2" style="12" customWidth="1"/>
    <col min="5379" max="5379" width="3.85546875" style="12" customWidth="1"/>
    <col min="5380" max="5380" width="14.42578125" style="12" bestFit="1" customWidth="1"/>
    <col min="5381" max="5381" width="10.42578125" style="12" bestFit="1" customWidth="1"/>
    <col min="5382" max="5382" width="42" style="12" bestFit="1" customWidth="1"/>
    <col min="5383" max="5383" width="7.85546875" style="12" customWidth="1"/>
    <col min="5384" max="5386" width="7.85546875" style="12" bestFit="1" customWidth="1"/>
    <col min="5387" max="5388" width="7.85546875" style="12" customWidth="1"/>
    <col min="5389" max="5389" width="4.85546875" style="12" bestFit="1" customWidth="1"/>
    <col min="5390" max="5390" width="4.85546875" style="12" customWidth="1"/>
    <col min="5391" max="5391" width="6.5703125" style="12" bestFit="1" customWidth="1"/>
    <col min="5392" max="5392" width="8.7109375" style="12" customWidth="1"/>
    <col min="5393" max="5403" width="0" style="12" hidden="1" customWidth="1"/>
    <col min="5404" max="5404" width="3.85546875" style="12" customWidth="1"/>
    <col min="5405" max="5405" width="0" style="12" hidden="1" customWidth="1"/>
    <col min="5406" max="5632" width="11.42578125" style="12"/>
    <col min="5633" max="5633" width="1.28515625" style="12" customWidth="1"/>
    <col min="5634" max="5634" width="2" style="12" customWidth="1"/>
    <col min="5635" max="5635" width="3.85546875" style="12" customWidth="1"/>
    <col min="5636" max="5636" width="14.42578125" style="12" bestFit="1" customWidth="1"/>
    <col min="5637" max="5637" width="10.42578125" style="12" bestFit="1" customWidth="1"/>
    <col min="5638" max="5638" width="42" style="12" bestFit="1" customWidth="1"/>
    <col min="5639" max="5639" width="7.85546875" style="12" customWidth="1"/>
    <col min="5640" max="5642" width="7.85546875" style="12" bestFit="1" customWidth="1"/>
    <col min="5643" max="5644" width="7.85546875" style="12" customWidth="1"/>
    <col min="5645" max="5645" width="4.85546875" style="12" bestFit="1" customWidth="1"/>
    <col min="5646" max="5646" width="4.85546875" style="12" customWidth="1"/>
    <col min="5647" max="5647" width="6.5703125" style="12" bestFit="1" customWidth="1"/>
    <col min="5648" max="5648" width="8.7109375" style="12" customWidth="1"/>
    <col min="5649" max="5659" width="0" style="12" hidden="1" customWidth="1"/>
    <col min="5660" max="5660" width="3.85546875" style="12" customWidth="1"/>
    <col min="5661" max="5661" width="0" style="12" hidden="1" customWidth="1"/>
    <col min="5662" max="5888" width="11.42578125" style="12"/>
    <col min="5889" max="5889" width="1.28515625" style="12" customWidth="1"/>
    <col min="5890" max="5890" width="2" style="12" customWidth="1"/>
    <col min="5891" max="5891" width="3.85546875" style="12" customWidth="1"/>
    <col min="5892" max="5892" width="14.42578125" style="12" bestFit="1" customWidth="1"/>
    <col min="5893" max="5893" width="10.42578125" style="12" bestFit="1" customWidth="1"/>
    <col min="5894" max="5894" width="42" style="12" bestFit="1" customWidth="1"/>
    <col min="5895" max="5895" width="7.85546875" style="12" customWidth="1"/>
    <col min="5896" max="5898" width="7.85546875" style="12" bestFit="1" customWidth="1"/>
    <col min="5899" max="5900" width="7.85546875" style="12" customWidth="1"/>
    <col min="5901" max="5901" width="4.85546875" style="12" bestFit="1" customWidth="1"/>
    <col min="5902" max="5902" width="4.85546875" style="12" customWidth="1"/>
    <col min="5903" max="5903" width="6.5703125" style="12" bestFit="1" customWidth="1"/>
    <col min="5904" max="5904" width="8.7109375" style="12" customWidth="1"/>
    <col min="5905" max="5915" width="0" style="12" hidden="1" customWidth="1"/>
    <col min="5916" max="5916" width="3.85546875" style="12" customWidth="1"/>
    <col min="5917" max="5917" width="0" style="12" hidden="1" customWidth="1"/>
    <col min="5918" max="6144" width="11.42578125" style="12"/>
    <col min="6145" max="6145" width="1.28515625" style="12" customWidth="1"/>
    <col min="6146" max="6146" width="2" style="12" customWidth="1"/>
    <col min="6147" max="6147" width="3.85546875" style="12" customWidth="1"/>
    <col min="6148" max="6148" width="14.42578125" style="12" bestFit="1" customWidth="1"/>
    <col min="6149" max="6149" width="10.42578125" style="12" bestFit="1" customWidth="1"/>
    <col min="6150" max="6150" width="42" style="12" bestFit="1" customWidth="1"/>
    <col min="6151" max="6151" width="7.85546875" style="12" customWidth="1"/>
    <col min="6152" max="6154" width="7.85546875" style="12" bestFit="1" customWidth="1"/>
    <col min="6155" max="6156" width="7.85546875" style="12" customWidth="1"/>
    <col min="6157" max="6157" width="4.85546875" style="12" bestFit="1" customWidth="1"/>
    <col min="6158" max="6158" width="4.85546875" style="12" customWidth="1"/>
    <col min="6159" max="6159" width="6.5703125" style="12" bestFit="1" customWidth="1"/>
    <col min="6160" max="6160" width="8.7109375" style="12" customWidth="1"/>
    <col min="6161" max="6171" width="0" style="12" hidden="1" customWidth="1"/>
    <col min="6172" max="6172" width="3.85546875" style="12" customWidth="1"/>
    <col min="6173" max="6173" width="0" style="12" hidden="1" customWidth="1"/>
    <col min="6174" max="6400" width="11.42578125" style="12"/>
    <col min="6401" max="6401" width="1.28515625" style="12" customWidth="1"/>
    <col min="6402" max="6402" width="2" style="12" customWidth="1"/>
    <col min="6403" max="6403" width="3.85546875" style="12" customWidth="1"/>
    <col min="6404" max="6404" width="14.42578125" style="12" bestFit="1" customWidth="1"/>
    <col min="6405" max="6405" width="10.42578125" style="12" bestFit="1" customWidth="1"/>
    <col min="6406" max="6406" width="42" style="12" bestFit="1" customWidth="1"/>
    <col min="6407" max="6407" width="7.85546875" style="12" customWidth="1"/>
    <col min="6408" max="6410" width="7.85546875" style="12" bestFit="1" customWidth="1"/>
    <col min="6411" max="6412" width="7.85546875" style="12" customWidth="1"/>
    <col min="6413" max="6413" width="4.85546875" style="12" bestFit="1" customWidth="1"/>
    <col min="6414" max="6414" width="4.85546875" style="12" customWidth="1"/>
    <col min="6415" max="6415" width="6.5703125" style="12" bestFit="1" customWidth="1"/>
    <col min="6416" max="6416" width="8.7109375" style="12" customWidth="1"/>
    <col min="6417" max="6427" width="0" style="12" hidden="1" customWidth="1"/>
    <col min="6428" max="6428" width="3.85546875" style="12" customWidth="1"/>
    <col min="6429" max="6429" width="0" style="12" hidden="1" customWidth="1"/>
    <col min="6430" max="6656" width="11.42578125" style="12"/>
    <col min="6657" max="6657" width="1.28515625" style="12" customWidth="1"/>
    <col min="6658" max="6658" width="2" style="12" customWidth="1"/>
    <col min="6659" max="6659" width="3.85546875" style="12" customWidth="1"/>
    <col min="6660" max="6660" width="14.42578125" style="12" bestFit="1" customWidth="1"/>
    <col min="6661" max="6661" width="10.42578125" style="12" bestFit="1" customWidth="1"/>
    <col min="6662" max="6662" width="42" style="12" bestFit="1" customWidth="1"/>
    <col min="6663" max="6663" width="7.85546875" style="12" customWidth="1"/>
    <col min="6664" max="6666" width="7.85546875" style="12" bestFit="1" customWidth="1"/>
    <col min="6667" max="6668" width="7.85546875" style="12" customWidth="1"/>
    <col min="6669" max="6669" width="4.85546875" style="12" bestFit="1" customWidth="1"/>
    <col min="6670" max="6670" width="4.85546875" style="12" customWidth="1"/>
    <col min="6671" max="6671" width="6.5703125" style="12" bestFit="1" customWidth="1"/>
    <col min="6672" max="6672" width="8.7109375" style="12" customWidth="1"/>
    <col min="6673" max="6683" width="0" style="12" hidden="1" customWidth="1"/>
    <col min="6684" max="6684" width="3.85546875" style="12" customWidth="1"/>
    <col min="6685" max="6685" width="0" style="12" hidden="1" customWidth="1"/>
    <col min="6686" max="6912" width="11.42578125" style="12"/>
    <col min="6913" max="6913" width="1.28515625" style="12" customWidth="1"/>
    <col min="6914" max="6914" width="2" style="12" customWidth="1"/>
    <col min="6915" max="6915" width="3.85546875" style="12" customWidth="1"/>
    <col min="6916" max="6916" width="14.42578125" style="12" bestFit="1" customWidth="1"/>
    <col min="6917" max="6917" width="10.42578125" style="12" bestFit="1" customWidth="1"/>
    <col min="6918" max="6918" width="42" style="12" bestFit="1" customWidth="1"/>
    <col min="6919" max="6919" width="7.85546875" style="12" customWidth="1"/>
    <col min="6920" max="6922" width="7.85546875" style="12" bestFit="1" customWidth="1"/>
    <col min="6923" max="6924" width="7.85546875" style="12" customWidth="1"/>
    <col min="6925" max="6925" width="4.85546875" style="12" bestFit="1" customWidth="1"/>
    <col min="6926" max="6926" width="4.85546875" style="12" customWidth="1"/>
    <col min="6927" max="6927" width="6.5703125" style="12" bestFit="1" customWidth="1"/>
    <col min="6928" max="6928" width="8.7109375" style="12" customWidth="1"/>
    <col min="6929" max="6939" width="0" style="12" hidden="1" customWidth="1"/>
    <col min="6940" max="6940" width="3.85546875" style="12" customWidth="1"/>
    <col min="6941" max="6941" width="0" style="12" hidden="1" customWidth="1"/>
    <col min="6942" max="7168" width="11.42578125" style="12"/>
    <col min="7169" max="7169" width="1.28515625" style="12" customWidth="1"/>
    <col min="7170" max="7170" width="2" style="12" customWidth="1"/>
    <col min="7171" max="7171" width="3.85546875" style="12" customWidth="1"/>
    <col min="7172" max="7172" width="14.42578125" style="12" bestFit="1" customWidth="1"/>
    <col min="7173" max="7173" width="10.42578125" style="12" bestFit="1" customWidth="1"/>
    <col min="7174" max="7174" width="42" style="12" bestFit="1" customWidth="1"/>
    <col min="7175" max="7175" width="7.85546875" style="12" customWidth="1"/>
    <col min="7176" max="7178" width="7.85546875" style="12" bestFit="1" customWidth="1"/>
    <col min="7179" max="7180" width="7.85546875" style="12" customWidth="1"/>
    <col min="7181" max="7181" width="4.85546875" style="12" bestFit="1" customWidth="1"/>
    <col min="7182" max="7182" width="4.85546875" style="12" customWidth="1"/>
    <col min="7183" max="7183" width="6.5703125" style="12" bestFit="1" customWidth="1"/>
    <col min="7184" max="7184" width="8.7109375" style="12" customWidth="1"/>
    <col min="7185" max="7195" width="0" style="12" hidden="1" customWidth="1"/>
    <col min="7196" max="7196" width="3.85546875" style="12" customWidth="1"/>
    <col min="7197" max="7197" width="0" style="12" hidden="1" customWidth="1"/>
    <col min="7198" max="7424" width="11.42578125" style="12"/>
    <col min="7425" max="7425" width="1.28515625" style="12" customWidth="1"/>
    <col min="7426" max="7426" width="2" style="12" customWidth="1"/>
    <col min="7427" max="7427" width="3.85546875" style="12" customWidth="1"/>
    <col min="7428" max="7428" width="14.42578125" style="12" bestFit="1" customWidth="1"/>
    <col min="7429" max="7429" width="10.42578125" style="12" bestFit="1" customWidth="1"/>
    <col min="7430" max="7430" width="42" style="12" bestFit="1" customWidth="1"/>
    <col min="7431" max="7431" width="7.85546875" style="12" customWidth="1"/>
    <col min="7432" max="7434" width="7.85546875" style="12" bestFit="1" customWidth="1"/>
    <col min="7435" max="7436" width="7.85546875" style="12" customWidth="1"/>
    <col min="7437" max="7437" width="4.85546875" style="12" bestFit="1" customWidth="1"/>
    <col min="7438" max="7438" width="4.85546875" style="12" customWidth="1"/>
    <col min="7439" max="7439" width="6.5703125" style="12" bestFit="1" customWidth="1"/>
    <col min="7440" max="7440" width="8.7109375" style="12" customWidth="1"/>
    <col min="7441" max="7451" width="0" style="12" hidden="1" customWidth="1"/>
    <col min="7452" max="7452" width="3.85546875" style="12" customWidth="1"/>
    <col min="7453" max="7453" width="0" style="12" hidden="1" customWidth="1"/>
    <col min="7454" max="7680" width="11.42578125" style="12"/>
    <col min="7681" max="7681" width="1.28515625" style="12" customWidth="1"/>
    <col min="7682" max="7682" width="2" style="12" customWidth="1"/>
    <col min="7683" max="7683" width="3.85546875" style="12" customWidth="1"/>
    <col min="7684" max="7684" width="14.42578125" style="12" bestFit="1" customWidth="1"/>
    <col min="7685" max="7685" width="10.42578125" style="12" bestFit="1" customWidth="1"/>
    <col min="7686" max="7686" width="42" style="12" bestFit="1" customWidth="1"/>
    <col min="7687" max="7687" width="7.85546875" style="12" customWidth="1"/>
    <col min="7688" max="7690" width="7.85546875" style="12" bestFit="1" customWidth="1"/>
    <col min="7691" max="7692" width="7.85546875" style="12" customWidth="1"/>
    <col min="7693" max="7693" width="4.85546875" style="12" bestFit="1" customWidth="1"/>
    <col min="7694" max="7694" width="4.85546875" style="12" customWidth="1"/>
    <col min="7695" max="7695" width="6.5703125" style="12" bestFit="1" customWidth="1"/>
    <col min="7696" max="7696" width="8.7109375" style="12" customWidth="1"/>
    <col min="7697" max="7707" width="0" style="12" hidden="1" customWidth="1"/>
    <col min="7708" max="7708" width="3.85546875" style="12" customWidth="1"/>
    <col min="7709" max="7709" width="0" style="12" hidden="1" customWidth="1"/>
    <col min="7710" max="7936" width="11.42578125" style="12"/>
    <col min="7937" max="7937" width="1.28515625" style="12" customWidth="1"/>
    <col min="7938" max="7938" width="2" style="12" customWidth="1"/>
    <col min="7939" max="7939" width="3.85546875" style="12" customWidth="1"/>
    <col min="7940" max="7940" width="14.42578125" style="12" bestFit="1" customWidth="1"/>
    <col min="7941" max="7941" width="10.42578125" style="12" bestFit="1" customWidth="1"/>
    <col min="7942" max="7942" width="42" style="12" bestFit="1" customWidth="1"/>
    <col min="7943" max="7943" width="7.85546875" style="12" customWidth="1"/>
    <col min="7944" max="7946" width="7.85546875" style="12" bestFit="1" customWidth="1"/>
    <col min="7947" max="7948" width="7.85546875" style="12" customWidth="1"/>
    <col min="7949" max="7949" width="4.85546875" style="12" bestFit="1" customWidth="1"/>
    <col min="7950" max="7950" width="4.85546875" style="12" customWidth="1"/>
    <col min="7951" max="7951" width="6.5703125" style="12" bestFit="1" customWidth="1"/>
    <col min="7952" max="7952" width="8.7109375" style="12" customWidth="1"/>
    <col min="7953" max="7963" width="0" style="12" hidden="1" customWidth="1"/>
    <col min="7964" max="7964" width="3.85546875" style="12" customWidth="1"/>
    <col min="7965" max="7965" width="0" style="12" hidden="1" customWidth="1"/>
    <col min="7966" max="8192" width="11.42578125" style="12"/>
    <col min="8193" max="8193" width="1.28515625" style="12" customWidth="1"/>
    <col min="8194" max="8194" width="2" style="12" customWidth="1"/>
    <col min="8195" max="8195" width="3.85546875" style="12" customWidth="1"/>
    <col min="8196" max="8196" width="14.42578125" style="12" bestFit="1" customWidth="1"/>
    <col min="8197" max="8197" width="10.42578125" style="12" bestFit="1" customWidth="1"/>
    <col min="8198" max="8198" width="42" style="12" bestFit="1" customWidth="1"/>
    <col min="8199" max="8199" width="7.85546875" style="12" customWidth="1"/>
    <col min="8200" max="8202" width="7.85546875" style="12" bestFit="1" customWidth="1"/>
    <col min="8203" max="8204" width="7.85546875" style="12" customWidth="1"/>
    <col min="8205" max="8205" width="4.85546875" style="12" bestFit="1" customWidth="1"/>
    <col min="8206" max="8206" width="4.85546875" style="12" customWidth="1"/>
    <col min="8207" max="8207" width="6.5703125" style="12" bestFit="1" customWidth="1"/>
    <col min="8208" max="8208" width="8.7109375" style="12" customWidth="1"/>
    <col min="8209" max="8219" width="0" style="12" hidden="1" customWidth="1"/>
    <col min="8220" max="8220" width="3.85546875" style="12" customWidth="1"/>
    <col min="8221" max="8221" width="0" style="12" hidden="1" customWidth="1"/>
    <col min="8222" max="8448" width="11.42578125" style="12"/>
    <col min="8449" max="8449" width="1.28515625" style="12" customWidth="1"/>
    <col min="8450" max="8450" width="2" style="12" customWidth="1"/>
    <col min="8451" max="8451" width="3.85546875" style="12" customWidth="1"/>
    <col min="8452" max="8452" width="14.42578125" style="12" bestFit="1" customWidth="1"/>
    <col min="8453" max="8453" width="10.42578125" style="12" bestFit="1" customWidth="1"/>
    <col min="8454" max="8454" width="42" style="12" bestFit="1" customWidth="1"/>
    <col min="8455" max="8455" width="7.85546875" style="12" customWidth="1"/>
    <col min="8456" max="8458" width="7.85546875" style="12" bestFit="1" customWidth="1"/>
    <col min="8459" max="8460" width="7.85546875" style="12" customWidth="1"/>
    <col min="8461" max="8461" width="4.85546875" style="12" bestFit="1" customWidth="1"/>
    <col min="8462" max="8462" width="4.85546875" style="12" customWidth="1"/>
    <col min="8463" max="8463" width="6.5703125" style="12" bestFit="1" customWidth="1"/>
    <col min="8464" max="8464" width="8.7109375" style="12" customWidth="1"/>
    <col min="8465" max="8475" width="0" style="12" hidden="1" customWidth="1"/>
    <col min="8476" max="8476" width="3.85546875" style="12" customWidth="1"/>
    <col min="8477" max="8477" width="0" style="12" hidden="1" customWidth="1"/>
    <col min="8478" max="8704" width="11.42578125" style="12"/>
    <col min="8705" max="8705" width="1.28515625" style="12" customWidth="1"/>
    <col min="8706" max="8706" width="2" style="12" customWidth="1"/>
    <col min="8707" max="8707" width="3.85546875" style="12" customWidth="1"/>
    <col min="8708" max="8708" width="14.42578125" style="12" bestFit="1" customWidth="1"/>
    <col min="8709" max="8709" width="10.42578125" style="12" bestFit="1" customWidth="1"/>
    <col min="8710" max="8710" width="42" style="12" bestFit="1" customWidth="1"/>
    <col min="8711" max="8711" width="7.85546875" style="12" customWidth="1"/>
    <col min="8712" max="8714" width="7.85546875" style="12" bestFit="1" customWidth="1"/>
    <col min="8715" max="8716" width="7.85546875" style="12" customWidth="1"/>
    <col min="8717" max="8717" width="4.85546875" style="12" bestFit="1" customWidth="1"/>
    <col min="8718" max="8718" width="4.85546875" style="12" customWidth="1"/>
    <col min="8719" max="8719" width="6.5703125" style="12" bestFit="1" customWidth="1"/>
    <col min="8720" max="8720" width="8.7109375" style="12" customWidth="1"/>
    <col min="8721" max="8731" width="0" style="12" hidden="1" customWidth="1"/>
    <col min="8732" max="8732" width="3.85546875" style="12" customWidth="1"/>
    <col min="8733" max="8733" width="0" style="12" hidden="1" customWidth="1"/>
    <col min="8734" max="8960" width="11.42578125" style="12"/>
    <col min="8961" max="8961" width="1.28515625" style="12" customWidth="1"/>
    <col min="8962" max="8962" width="2" style="12" customWidth="1"/>
    <col min="8963" max="8963" width="3.85546875" style="12" customWidth="1"/>
    <col min="8964" max="8964" width="14.42578125" style="12" bestFit="1" customWidth="1"/>
    <col min="8965" max="8965" width="10.42578125" style="12" bestFit="1" customWidth="1"/>
    <col min="8966" max="8966" width="42" style="12" bestFit="1" customWidth="1"/>
    <col min="8967" max="8967" width="7.85546875" style="12" customWidth="1"/>
    <col min="8968" max="8970" width="7.85546875" style="12" bestFit="1" customWidth="1"/>
    <col min="8971" max="8972" width="7.85546875" style="12" customWidth="1"/>
    <col min="8973" max="8973" width="4.85546875" style="12" bestFit="1" customWidth="1"/>
    <col min="8974" max="8974" width="4.85546875" style="12" customWidth="1"/>
    <col min="8975" max="8975" width="6.5703125" style="12" bestFit="1" customWidth="1"/>
    <col min="8976" max="8976" width="8.7109375" style="12" customWidth="1"/>
    <col min="8977" max="8987" width="0" style="12" hidden="1" customWidth="1"/>
    <col min="8988" max="8988" width="3.85546875" style="12" customWidth="1"/>
    <col min="8989" max="8989" width="0" style="12" hidden="1" customWidth="1"/>
    <col min="8990" max="9216" width="11.42578125" style="12"/>
    <col min="9217" max="9217" width="1.28515625" style="12" customWidth="1"/>
    <col min="9218" max="9218" width="2" style="12" customWidth="1"/>
    <col min="9219" max="9219" width="3.85546875" style="12" customWidth="1"/>
    <col min="9220" max="9220" width="14.42578125" style="12" bestFit="1" customWidth="1"/>
    <col min="9221" max="9221" width="10.42578125" style="12" bestFit="1" customWidth="1"/>
    <col min="9222" max="9222" width="42" style="12" bestFit="1" customWidth="1"/>
    <col min="9223" max="9223" width="7.85546875" style="12" customWidth="1"/>
    <col min="9224" max="9226" width="7.85546875" style="12" bestFit="1" customWidth="1"/>
    <col min="9227" max="9228" width="7.85546875" style="12" customWidth="1"/>
    <col min="9229" max="9229" width="4.85546875" style="12" bestFit="1" customWidth="1"/>
    <col min="9230" max="9230" width="4.85546875" style="12" customWidth="1"/>
    <col min="9231" max="9231" width="6.5703125" style="12" bestFit="1" customWidth="1"/>
    <col min="9232" max="9232" width="8.7109375" style="12" customWidth="1"/>
    <col min="9233" max="9243" width="0" style="12" hidden="1" customWidth="1"/>
    <col min="9244" max="9244" width="3.85546875" style="12" customWidth="1"/>
    <col min="9245" max="9245" width="0" style="12" hidden="1" customWidth="1"/>
    <col min="9246" max="9472" width="11.42578125" style="12"/>
    <col min="9473" max="9473" width="1.28515625" style="12" customWidth="1"/>
    <col min="9474" max="9474" width="2" style="12" customWidth="1"/>
    <col min="9475" max="9475" width="3.85546875" style="12" customWidth="1"/>
    <col min="9476" max="9476" width="14.42578125" style="12" bestFit="1" customWidth="1"/>
    <col min="9477" max="9477" width="10.42578125" style="12" bestFit="1" customWidth="1"/>
    <col min="9478" max="9478" width="42" style="12" bestFit="1" customWidth="1"/>
    <col min="9479" max="9479" width="7.85546875" style="12" customWidth="1"/>
    <col min="9480" max="9482" width="7.85546875" style="12" bestFit="1" customWidth="1"/>
    <col min="9483" max="9484" width="7.85546875" style="12" customWidth="1"/>
    <col min="9485" max="9485" width="4.85546875" style="12" bestFit="1" customWidth="1"/>
    <col min="9486" max="9486" width="4.85546875" style="12" customWidth="1"/>
    <col min="9487" max="9487" width="6.5703125" style="12" bestFit="1" customWidth="1"/>
    <col min="9488" max="9488" width="8.7109375" style="12" customWidth="1"/>
    <col min="9489" max="9499" width="0" style="12" hidden="1" customWidth="1"/>
    <col min="9500" max="9500" width="3.85546875" style="12" customWidth="1"/>
    <col min="9501" max="9501" width="0" style="12" hidden="1" customWidth="1"/>
    <col min="9502" max="9728" width="11.42578125" style="12"/>
    <col min="9729" max="9729" width="1.28515625" style="12" customWidth="1"/>
    <col min="9730" max="9730" width="2" style="12" customWidth="1"/>
    <col min="9731" max="9731" width="3.85546875" style="12" customWidth="1"/>
    <col min="9732" max="9732" width="14.42578125" style="12" bestFit="1" customWidth="1"/>
    <col min="9733" max="9733" width="10.42578125" style="12" bestFit="1" customWidth="1"/>
    <col min="9734" max="9734" width="42" style="12" bestFit="1" customWidth="1"/>
    <col min="9735" max="9735" width="7.85546875" style="12" customWidth="1"/>
    <col min="9736" max="9738" width="7.85546875" style="12" bestFit="1" customWidth="1"/>
    <col min="9739" max="9740" width="7.85546875" style="12" customWidth="1"/>
    <col min="9741" max="9741" width="4.85546875" style="12" bestFit="1" customWidth="1"/>
    <col min="9742" max="9742" width="4.85546875" style="12" customWidth="1"/>
    <col min="9743" max="9743" width="6.5703125" style="12" bestFit="1" customWidth="1"/>
    <col min="9744" max="9744" width="8.7109375" style="12" customWidth="1"/>
    <col min="9745" max="9755" width="0" style="12" hidden="1" customWidth="1"/>
    <col min="9756" max="9756" width="3.85546875" style="12" customWidth="1"/>
    <col min="9757" max="9757" width="0" style="12" hidden="1" customWidth="1"/>
    <col min="9758" max="9984" width="11.42578125" style="12"/>
    <col min="9985" max="9985" width="1.28515625" style="12" customWidth="1"/>
    <col min="9986" max="9986" width="2" style="12" customWidth="1"/>
    <col min="9987" max="9987" width="3.85546875" style="12" customWidth="1"/>
    <col min="9988" max="9988" width="14.42578125" style="12" bestFit="1" customWidth="1"/>
    <col min="9989" max="9989" width="10.42578125" style="12" bestFit="1" customWidth="1"/>
    <col min="9990" max="9990" width="42" style="12" bestFit="1" customWidth="1"/>
    <col min="9991" max="9991" width="7.85546875" style="12" customWidth="1"/>
    <col min="9992" max="9994" width="7.85546875" style="12" bestFit="1" customWidth="1"/>
    <col min="9995" max="9996" width="7.85546875" style="12" customWidth="1"/>
    <col min="9997" max="9997" width="4.85546875" style="12" bestFit="1" customWidth="1"/>
    <col min="9998" max="9998" width="4.85546875" style="12" customWidth="1"/>
    <col min="9999" max="9999" width="6.5703125" style="12" bestFit="1" customWidth="1"/>
    <col min="10000" max="10000" width="8.7109375" style="12" customWidth="1"/>
    <col min="10001" max="10011" width="0" style="12" hidden="1" customWidth="1"/>
    <col min="10012" max="10012" width="3.85546875" style="12" customWidth="1"/>
    <col min="10013" max="10013" width="0" style="12" hidden="1" customWidth="1"/>
    <col min="10014" max="10240" width="11.42578125" style="12"/>
    <col min="10241" max="10241" width="1.28515625" style="12" customWidth="1"/>
    <col min="10242" max="10242" width="2" style="12" customWidth="1"/>
    <col min="10243" max="10243" width="3.85546875" style="12" customWidth="1"/>
    <col min="10244" max="10244" width="14.42578125" style="12" bestFit="1" customWidth="1"/>
    <col min="10245" max="10245" width="10.42578125" style="12" bestFit="1" customWidth="1"/>
    <col min="10246" max="10246" width="42" style="12" bestFit="1" customWidth="1"/>
    <col min="10247" max="10247" width="7.85546875" style="12" customWidth="1"/>
    <col min="10248" max="10250" width="7.85546875" style="12" bestFit="1" customWidth="1"/>
    <col min="10251" max="10252" width="7.85546875" style="12" customWidth="1"/>
    <col min="10253" max="10253" width="4.85546875" style="12" bestFit="1" customWidth="1"/>
    <col min="10254" max="10254" width="4.85546875" style="12" customWidth="1"/>
    <col min="10255" max="10255" width="6.5703125" style="12" bestFit="1" customWidth="1"/>
    <col min="10256" max="10256" width="8.7109375" style="12" customWidth="1"/>
    <col min="10257" max="10267" width="0" style="12" hidden="1" customWidth="1"/>
    <col min="10268" max="10268" width="3.85546875" style="12" customWidth="1"/>
    <col min="10269" max="10269" width="0" style="12" hidden="1" customWidth="1"/>
    <col min="10270" max="10496" width="11.42578125" style="12"/>
    <col min="10497" max="10497" width="1.28515625" style="12" customWidth="1"/>
    <col min="10498" max="10498" width="2" style="12" customWidth="1"/>
    <col min="10499" max="10499" width="3.85546875" style="12" customWidth="1"/>
    <col min="10500" max="10500" width="14.42578125" style="12" bestFit="1" customWidth="1"/>
    <col min="10501" max="10501" width="10.42578125" style="12" bestFit="1" customWidth="1"/>
    <col min="10502" max="10502" width="42" style="12" bestFit="1" customWidth="1"/>
    <col min="10503" max="10503" width="7.85546875" style="12" customWidth="1"/>
    <col min="10504" max="10506" width="7.85546875" style="12" bestFit="1" customWidth="1"/>
    <col min="10507" max="10508" width="7.85546875" style="12" customWidth="1"/>
    <col min="10509" max="10509" width="4.85546875" style="12" bestFit="1" customWidth="1"/>
    <col min="10510" max="10510" width="4.85546875" style="12" customWidth="1"/>
    <col min="10511" max="10511" width="6.5703125" style="12" bestFit="1" customWidth="1"/>
    <col min="10512" max="10512" width="8.7109375" style="12" customWidth="1"/>
    <col min="10513" max="10523" width="0" style="12" hidden="1" customWidth="1"/>
    <col min="10524" max="10524" width="3.85546875" style="12" customWidth="1"/>
    <col min="10525" max="10525" width="0" style="12" hidden="1" customWidth="1"/>
    <col min="10526" max="10752" width="11.42578125" style="12"/>
    <col min="10753" max="10753" width="1.28515625" style="12" customWidth="1"/>
    <col min="10754" max="10754" width="2" style="12" customWidth="1"/>
    <col min="10755" max="10755" width="3.85546875" style="12" customWidth="1"/>
    <col min="10756" max="10756" width="14.42578125" style="12" bestFit="1" customWidth="1"/>
    <col min="10757" max="10757" width="10.42578125" style="12" bestFit="1" customWidth="1"/>
    <col min="10758" max="10758" width="42" style="12" bestFit="1" customWidth="1"/>
    <col min="10759" max="10759" width="7.85546875" style="12" customWidth="1"/>
    <col min="10760" max="10762" width="7.85546875" style="12" bestFit="1" customWidth="1"/>
    <col min="10763" max="10764" width="7.85546875" style="12" customWidth="1"/>
    <col min="10765" max="10765" width="4.85546875" style="12" bestFit="1" customWidth="1"/>
    <col min="10766" max="10766" width="4.85546875" style="12" customWidth="1"/>
    <col min="10767" max="10767" width="6.5703125" style="12" bestFit="1" customWidth="1"/>
    <col min="10768" max="10768" width="8.7109375" style="12" customWidth="1"/>
    <col min="10769" max="10779" width="0" style="12" hidden="1" customWidth="1"/>
    <col min="10780" max="10780" width="3.85546875" style="12" customWidth="1"/>
    <col min="10781" max="10781" width="0" style="12" hidden="1" customWidth="1"/>
    <col min="10782" max="11008" width="11.42578125" style="12"/>
    <col min="11009" max="11009" width="1.28515625" style="12" customWidth="1"/>
    <col min="11010" max="11010" width="2" style="12" customWidth="1"/>
    <col min="11011" max="11011" width="3.85546875" style="12" customWidth="1"/>
    <col min="11012" max="11012" width="14.42578125" style="12" bestFit="1" customWidth="1"/>
    <col min="11013" max="11013" width="10.42578125" style="12" bestFit="1" customWidth="1"/>
    <col min="11014" max="11014" width="42" style="12" bestFit="1" customWidth="1"/>
    <col min="11015" max="11015" width="7.85546875" style="12" customWidth="1"/>
    <col min="11016" max="11018" width="7.85546875" style="12" bestFit="1" customWidth="1"/>
    <col min="11019" max="11020" width="7.85546875" style="12" customWidth="1"/>
    <col min="11021" max="11021" width="4.85546875" style="12" bestFit="1" customWidth="1"/>
    <col min="11022" max="11022" width="4.85546875" style="12" customWidth="1"/>
    <col min="11023" max="11023" width="6.5703125" style="12" bestFit="1" customWidth="1"/>
    <col min="11024" max="11024" width="8.7109375" style="12" customWidth="1"/>
    <col min="11025" max="11035" width="0" style="12" hidden="1" customWidth="1"/>
    <col min="11036" max="11036" width="3.85546875" style="12" customWidth="1"/>
    <col min="11037" max="11037" width="0" style="12" hidden="1" customWidth="1"/>
    <col min="11038" max="11264" width="11.42578125" style="12"/>
    <col min="11265" max="11265" width="1.28515625" style="12" customWidth="1"/>
    <col min="11266" max="11266" width="2" style="12" customWidth="1"/>
    <col min="11267" max="11267" width="3.85546875" style="12" customWidth="1"/>
    <col min="11268" max="11268" width="14.42578125" style="12" bestFit="1" customWidth="1"/>
    <col min="11269" max="11269" width="10.42578125" style="12" bestFit="1" customWidth="1"/>
    <col min="11270" max="11270" width="42" style="12" bestFit="1" customWidth="1"/>
    <col min="11271" max="11271" width="7.85546875" style="12" customWidth="1"/>
    <col min="11272" max="11274" width="7.85546875" style="12" bestFit="1" customWidth="1"/>
    <col min="11275" max="11276" width="7.85546875" style="12" customWidth="1"/>
    <col min="11277" max="11277" width="4.85546875" style="12" bestFit="1" customWidth="1"/>
    <col min="11278" max="11278" width="4.85546875" style="12" customWidth="1"/>
    <col min="11279" max="11279" width="6.5703125" style="12" bestFit="1" customWidth="1"/>
    <col min="11280" max="11280" width="8.7109375" style="12" customWidth="1"/>
    <col min="11281" max="11291" width="0" style="12" hidden="1" customWidth="1"/>
    <col min="11292" max="11292" width="3.85546875" style="12" customWidth="1"/>
    <col min="11293" max="11293" width="0" style="12" hidden="1" customWidth="1"/>
    <col min="11294" max="11520" width="11.42578125" style="12"/>
    <col min="11521" max="11521" width="1.28515625" style="12" customWidth="1"/>
    <col min="11522" max="11522" width="2" style="12" customWidth="1"/>
    <col min="11523" max="11523" width="3.85546875" style="12" customWidth="1"/>
    <col min="11524" max="11524" width="14.42578125" style="12" bestFit="1" customWidth="1"/>
    <col min="11525" max="11525" width="10.42578125" style="12" bestFit="1" customWidth="1"/>
    <col min="11526" max="11526" width="42" style="12" bestFit="1" customWidth="1"/>
    <col min="11527" max="11527" width="7.85546875" style="12" customWidth="1"/>
    <col min="11528" max="11530" width="7.85546875" style="12" bestFit="1" customWidth="1"/>
    <col min="11531" max="11532" width="7.85546875" style="12" customWidth="1"/>
    <col min="11533" max="11533" width="4.85546875" style="12" bestFit="1" customWidth="1"/>
    <col min="11534" max="11534" width="4.85546875" style="12" customWidth="1"/>
    <col min="11535" max="11535" width="6.5703125" style="12" bestFit="1" customWidth="1"/>
    <col min="11536" max="11536" width="8.7109375" style="12" customWidth="1"/>
    <col min="11537" max="11547" width="0" style="12" hidden="1" customWidth="1"/>
    <col min="11548" max="11548" width="3.85546875" style="12" customWidth="1"/>
    <col min="11549" max="11549" width="0" style="12" hidden="1" customWidth="1"/>
    <col min="11550" max="11776" width="11.42578125" style="12"/>
    <col min="11777" max="11777" width="1.28515625" style="12" customWidth="1"/>
    <col min="11778" max="11778" width="2" style="12" customWidth="1"/>
    <col min="11779" max="11779" width="3.85546875" style="12" customWidth="1"/>
    <col min="11780" max="11780" width="14.42578125" style="12" bestFit="1" customWidth="1"/>
    <col min="11781" max="11781" width="10.42578125" style="12" bestFit="1" customWidth="1"/>
    <col min="11782" max="11782" width="42" style="12" bestFit="1" customWidth="1"/>
    <col min="11783" max="11783" width="7.85546875" style="12" customWidth="1"/>
    <col min="11784" max="11786" width="7.85546875" style="12" bestFit="1" customWidth="1"/>
    <col min="11787" max="11788" width="7.85546875" style="12" customWidth="1"/>
    <col min="11789" max="11789" width="4.85546875" style="12" bestFit="1" customWidth="1"/>
    <col min="11790" max="11790" width="4.85546875" style="12" customWidth="1"/>
    <col min="11791" max="11791" width="6.5703125" style="12" bestFit="1" customWidth="1"/>
    <col min="11792" max="11792" width="8.7109375" style="12" customWidth="1"/>
    <col min="11793" max="11803" width="0" style="12" hidden="1" customWidth="1"/>
    <col min="11804" max="11804" width="3.85546875" style="12" customWidth="1"/>
    <col min="11805" max="11805" width="0" style="12" hidden="1" customWidth="1"/>
    <col min="11806" max="12032" width="11.42578125" style="12"/>
    <col min="12033" max="12033" width="1.28515625" style="12" customWidth="1"/>
    <col min="12034" max="12034" width="2" style="12" customWidth="1"/>
    <col min="12035" max="12035" width="3.85546875" style="12" customWidth="1"/>
    <col min="12036" max="12036" width="14.42578125" style="12" bestFit="1" customWidth="1"/>
    <col min="12037" max="12037" width="10.42578125" style="12" bestFit="1" customWidth="1"/>
    <col min="12038" max="12038" width="42" style="12" bestFit="1" customWidth="1"/>
    <col min="12039" max="12039" width="7.85546875" style="12" customWidth="1"/>
    <col min="12040" max="12042" width="7.85546875" style="12" bestFit="1" customWidth="1"/>
    <col min="12043" max="12044" width="7.85546875" style="12" customWidth="1"/>
    <col min="12045" max="12045" width="4.85546875" style="12" bestFit="1" customWidth="1"/>
    <col min="12046" max="12046" width="4.85546875" style="12" customWidth="1"/>
    <col min="12047" max="12047" width="6.5703125" style="12" bestFit="1" customWidth="1"/>
    <col min="12048" max="12048" width="8.7109375" style="12" customWidth="1"/>
    <col min="12049" max="12059" width="0" style="12" hidden="1" customWidth="1"/>
    <col min="12060" max="12060" width="3.85546875" style="12" customWidth="1"/>
    <col min="12061" max="12061" width="0" style="12" hidden="1" customWidth="1"/>
    <col min="12062" max="12288" width="11.42578125" style="12"/>
    <col min="12289" max="12289" width="1.28515625" style="12" customWidth="1"/>
    <col min="12290" max="12290" width="2" style="12" customWidth="1"/>
    <col min="12291" max="12291" width="3.85546875" style="12" customWidth="1"/>
    <col min="12292" max="12292" width="14.42578125" style="12" bestFit="1" customWidth="1"/>
    <col min="12293" max="12293" width="10.42578125" style="12" bestFit="1" customWidth="1"/>
    <col min="12294" max="12294" width="42" style="12" bestFit="1" customWidth="1"/>
    <col min="12295" max="12295" width="7.85546875" style="12" customWidth="1"/>
    <col min="12296" max="12298" width="7.85546875" style="12" bestFit="1" customWidth="1"/>
    <col min="12299" max="12300" width="7.85546875" style="12" customWidth="1"/>
    <col min="12301" max="12301" width="4.85546875" style="12" bestFit="1" customWidth="1"/>
    <col min="12302" max="12302" width="4.85546875" style="12" customWidth="1"/>
    <col min="12303" max="12303" width="6.5703125" style="12" bestFit="1" customWidth="1"/>
    <col min="12304" max="12304" width="8.7109375" style="12" customWidth="1"/>
    <col min="12305" max="12315" width="0" style="12" hidden="1" customWidth="1"/>
    <col min="12316" max="12316" width="3.85546875" style="12" customWidth="1"/>
    <col min="12317" max="12317" width="0" style="12" hidden="1" customWidth="1"/>
    <col min="12318" max="12544" width="11.42578125" style="12"/>
    <col min="12545" max="12545" width="1.28515625" style="12" customWidth="1"/>
    <col min="12546" max="12546" width="2" style="12" customWidth="1"/>
    <col min="12547" max="12547" width="3.85546875" style="12" customWidth="1"/>
    <col min="12548" max="12548" width="14.42578125" style="12" bestFit="1" customWidth="1"/>
    <col min="12549" max="12549" width="10.42578125" style="12" bestFit="1" customWidth="1"/>
    <col min="12550" max="12550" width="42" style="12" bestFit="1" customWidth="1"/>
    <col min="12551" max="12551" width="7.85546875" style="12" customWidth="1"/>
    <col min="12552" max="12554" width="7.85546875" style="12" bestFit="1" customWidth="1"/>
    <col min="12555" max="12556" width="7.85546875" style="12" customWidth="1"/>
    <col min="12557" max="12557" width="4.85546875" style="12" bestFit="1" customWidth="1"/>
    <col min="12558" max="12558" width="4.85546875" style="12" customWidth="1"/>
    <col min="12559" max="12559" width="6.5703125" style="12" bestFit="1" customWidth="1"/>
    <col min="12560" max="12560" width="8.7109375" style="12" customWidth="1"/>
    <col min="12561" max="12571" width="0" style="12" hidden="1" customWidth="1"/>
    <col min="12572" max="12572" width="3.85546875" style="12" customWidth="1"/>
    <col min="12573" max="12573" width="0" style="12" hidden="1" customWidth="1"/>
    <col min="12574" max="12800" width="11.42578125" style="12"/>
    <col min="12801" max="12801" width="1.28515625" style="12" customWidth="1"/>
    <col min="12802" max="12802" width="2" style="12" customWidth="1"/>
    <col min="12803" max="12803" width="3.85546875" style="12" customWidth="1"/>
    <col min="12804" max="12804" width="14.42578125" style="12" bestFit="1" customWidth="1"/>
    <col min="12805" max="12805" width="10.42578125" style="12" bestFit="1" customWidth="1"/>
    <col min="12806" max="12806" width="42" style="12" bestFit="1" customWidth="1"/>
    <col min="12807" max="12807" width="7.85546875" style="12" customWidth="1"/>
    <col min="12808" max="12810" width="7.85546875" style="12" bestFit="1" customWidth="1"/>
    <col min="12811" max="12812" width="7.85546875" style="12" customWidth="1"/>
    <col min="12813" max="12813" width="4.85546875" style="12" bestFit="1" customWidth="1"/>
    <col min="12814" max="12814" width="4.85546875" style="12" customWidth="1"/>
    <col min="12815" max="12815" width="6.5703125" style="12" bestFit="1" customWidth="1"/>
    <col min="12816" max="12816" width="8.7109375" style="12" customWidth="1"/>
    <col min="12817" max="12827" width="0" style="12" hidden="1" customWidth="1"/>
    <col min="12828" max="12828" width="3.85546875" style="12" customWidth="1"/>
    <col min="12829" max="12829" width="0" style="12" hidden="1" customWidth="1"/>
    <col min="12830" max="13056" width="11.42578125" style="12"/>
    <col min="13057" max="13057" width="1.28515625" style="12" customWidth="1"/>
    <col min="13058" max="13058" width="2" style="12" customWidth="1"/>
    <col min="13059" max="13059" width="3.85546875" style="12" customWidth="1"/>
    <col min="13060" max="13060" width="14.42578125" style="12" bestFit="1" customWidth="1"/>
    <col min="13061" max="13061" width="10.42578125" style="12" bestFit="1" customWidth="1"/>
    <col min="13062" max="13062" width="42" style="12" bestFit="1" customWidth="1"/>
    <col min="13063" max="13063" width="7.85546875" style="12" customWidth="1"/>
    <col min="13064" max="13066" width="7.85546875" style="12" bestFit="1" customWidth="1"/>
    <col min="13067" max="13068" width="7.85546875" style="12" customWidth="1"/>
    <col min="13069" max="13069" width="4.85546875" style="12" bestFit="1" customWidth="1"/>
    <col min="13070" max="13070" width="4.85546875" style="12" customWidth="1"/>
    <col min="13071" max="13071" width="6.5703125" style="12" bestFit="1" customWidth="1"/>
    <col min="13072" max="13072" width="8.7109375" style="12" customWidth="1"/>
    <col min="13073" max="13083" width="0" style="12" hidden="1" customWidth="1"/>
    <col min="13084" max="13084" width="3.85546875" style="12" customWidth="1"/>
    <col min="13085" max="13085" width="0" style="12" hidden="1" customWidth="1"/>
    <col min="13086" max="13312" width="11.42578125" style="12"/>
    <col min="13313" max="13313" width="1.28515625" style="12" customWidth="1"/>
    <col min="13314" max="13314" width="2" style="12" customWidth="1"/>
    <col min="13315" max="13315" width="3.85546875" style="12" customWidth="1"/>
    <col min="13316" max="13316" width="14.42578125" style="12" bestFit="1" customWidth="1"/>
    <col min="13317" max="13317" width="10.42578125" style="12" bestFit="1" customWidth="1"/>
    <col min="13318" max="13318" width="42" style="12" bestFit="1" customWidth="1"/>
    <col min="13319" max="13319" width="7.85546875" style="12" customWidth="1"/>
    <col min="13320" max="13322" width="7.85546875" style="12" bestFit="1" customWidth="1"/>
    <col min="13323" max="13324" width="7.85546875" style="12" customWidth="1"/>
    <col min="13325" max="13325" width="4.85546875" style="12" bestFit="1" customWidth="1"/>
    <col min="13326" max="13326" width="4.85546875" style="12" customWidth="1"/>
    <col min="13327" max="13327" width="6.5703125" style="12" bestFit="1" customWidth="1"/>
    <col min="13328" max="13328" width="8.7109375" style="12" customWidth="1"/>
    <col min="13329" max="13339" width="0" style="12" hidden="1" customWidth="1"/>
    <col min="13340" max="13340" width="3.85546875" style="12" customWidth="1"/>
    <col min="13341" max="13341" width="0" style="12" hidden="1" customWidth="1"/>
    <col min="13342" max="13568" width="11.42578125" style="12"/>
    <col min="13569" max="13569" width="1.28515625" style="12" customWidth="1"/>
    <col min="13570" max="13570" width="2" style="12" customWidth="1"/>
    <col min="13571" max="13571" width="3.85546875" style="12" customWidth="1"/>
    <col min="13572" max="13572" width="14.42578125" style="12" bestFit="1" customWidth="1"/>
    <col min="13573" max="13573" width="10.42578125" style="12" bestFit="1" customWidth="1"/>
    <col min="13574" max="13574" width="42" style="12" bestFit="1" customWidth="1"/>
    <col min="13575" max="13575" width="7.85546875" style="12" customWidth="1"/>
    <col min="13576" max="13578" width="7.85546875" style="12" bestFit="1" customWidth="1"/>
    <col min="13579" max="13580" width="7.85546875" style="12" customWidth="1"/>
    <col min="13581" max="13581" width="4.85546875" style="12" bestFit="1" customWidth="1"/>
    <col min="13582" max="13582" width="4.85546875" style="12" customWidth="1"/>
    <col min="13583" max="13583" width="6.5703125" style="12" bestFit="1" customWidth="1"/>
    <col min="13584" max="13584" width="8.7109375" style="12" customWidth="1"/>
    <col min="13585" max="13595" width="0" style="12" hidden="1" customWidth="1"/>
    <col min="13596" max="13596" width="3.85546875" style="12" customWidth="1"/>
    <col min="13597" max="13597" width="0" style="12" hidden="1" customWidth="1"/>
    <col min="13598" max="13824" width="11.42578125" style="12"/>
    <col min="13825" max="13825" width="1.28515625" style="12" customWidth="1"/>
    <col min="13826" max="13826" width="2" style="12" customWidth="1"/>
    <col min="13827" max="13827" width="3.85546875" style="12" customWidth="1"/>
    <col min="13828" max="13828" width="14.42578125" style="12" bestFit="1" customWidth="1"/>
    <col min="13829" max="13829" width="10.42578125" style="12" bestFit="1" customWidth="1"/>
    <col min="13830" max="13830" width="42" style="12" bestFit="1" customWidth="1"/>
    <col min="13831" max="13831" width="7.85546875" style="12" customWidth="1"/>
    <col min="13832" max="13834" width="7.85546875" style="12" bestFit="1" customWidth="1"/>
    <col min="13835" max="13836" width="7.85546875" style="12" customWidth="1"/>
    <col min="13837" max="13837" width="4.85546875" style="12" bestFit="1" customWidth="1"/>
    <col min="13838" max="13838" width="4.85546875" style="12" customWidth="1"/>
    <col min="13839" max="13839" width="6.5703125" style="12" bestFit="1" customWidth="1"/>
    <col min="13840" max="13840" width="8.7109375" style="12" customWidth="1"/>
    <col min="13841" max="13851" width="0" style="12" hidden="1" customWidth="1"/>
    <col min="13852" max="13852" width="3.85546875" style="12" customWidth="1"/>
    <col min="13853" max="13853" width="0" style="12" hidden="1" customWidth="1"/>
    <col min="13854" max="14080" width="11.42578125" style="12"/>
    <col min="14081" max="14081" width="1.28515625" style="12" customWidth="1"/>
    <col min="14082" max="14082" width="2" style="12" customWidth="1"/>
    <col min="14083" max="14083" width="3.85546875" style="12" customWidth="1"/>
    <col min="14084" max="14084" width="14.42578125" style="12" bestFit="1" customWidth="1"/>
    <col min="14085" max="14085" width="10.42578125" style="12" bestFit="1" customWidth="1"/>
    <col min="14086" max="14086" width="42" style="12" bestFit="1" customWidth="1"/>
    <col min="14087" max="14087" width="7.85546875" style="12" customWidth="1"/>
    <col min="14088" max="14090" width="7.85546875" style="12" bestFit="1" customWidth="1"/>
    <col min="14091" max="14092" width="7.85546875" style="12" customWidth="1"/>
    <col min="14093" max="14093" width="4.85546875" style="12" bestFit="1" customWidth="1"/>
    <col min="14094" max="14094" width="4.85546875" style="12" customWidth="1"/>
    <col min="14095" max="14095" width="6.5703125" style="12" bestFit="1" customWidth="1"/>
    <col min="14096" max="14096" width="8.7109375" style="12" customWidth="1"/>
    <col min="14097" max="14107" width="0" style="12" hidden="1" customWidth="1"/>
    <col min="14108" max="14108" width="3.85546875" style="12" customWidth="1"/>
    <col min="14109" max="14109" width="0" style="12" hidden="1" customWidth="1"/>
    <col min="14110" max="14336" width="11.42578125" style="12"/>
    <col min="14337" max="14337" width="1.28515625" style="12" customWidth="1"/>
    <col min="14338" max="14338" width="2" style="12" customWidth="1"/>
    <col min="14339" max="14339" width="3.85546875" style="12" customWidth="1"/>
    <col min="14340" max="14340" width="14.42578125" style="12" bestFit="1" customWidth="1"/>
    <col min="14341" max="14341" width="10.42578125" style="12" bestFit="1" customWidth="1"/>
    <col min="14342" max="14342" width="42" style="12" bestFit="1" customWidth="1"/>
    <col min="14343" max="14343" width="7.85546875" style="12" customWidth="1"/>
    <col min="14344" max="14346" width="7.85546875" style="12" bestFit="1" customWidth="1"/>
    <col min="14347" max="14348" width="7.85546875" style="12" customWidth="1"/>
    <col min="14349" max="14349" width="4.85546875" style="12" bestFit="1" customWidth="1"/>
    <col min="14350" max="14350" width="4.85546875" style="12" customWidth="1"/>
    <col min="14351" max="14351" width="6.5703125" style="12" bestFit="1" customWidth="1"/>
    <col min="14352" max="14352" width="8.7109375" style="12" customWidth="1"/>
    <col min="14353" max="14363" width="0" style="12" hidden="1" customWidth="1"/>
    <col min="14364" max="14364" width="3.85546875" style="12" customWidth="1"/>
    <col min="14365" max="14365" width="0" style="12" hidden="1" customWidth="1"/>
    <col min="14366" max="14592" width="11.42578125" style="12"/>
    <col min="14593" max="14593" width="1.28515625" style="12" customWidth="1"/>
    <col min="14594" max="14594" width="2" style="12" customWidth="1"/>
    <col min="14595" max="14595" width="3.85546875" style="12" customWidth="1"/>
    <col min="14596" max="14596" width="14.42578125" style="12" bestFit="1" customWidth="1"/>
    <col min="14597" max="14597" width="10.42578125" style="12" bestFit="1" customWidth="1"/>
    <col min="14598" max="14598" width="42" style="12" bestFit="1" customWidth="1"/>
    <col min="14599" max="14599" width="7.85546875" style="12" customWidth="1"/>
    <col min="14600" max="14602" width="7.85546875" style="12" bestFit="1" customWidth="1"/>
    <col min="14603" max="14604" width="7.85546875" style="12" customWidth="1"/>
    <col min="14605" max="14605" width="4.85546875" style="12" bestFit="1" customWidth="1"/>
    <col min="14606" max="14606" width="4.85546875" style="12" customWidth="1"/>
    <col min="14607" max="14607" width="6.5703125" style="12" bestFit="1" customWidth="1"/>
    <col min="14608" max="14608" width="8.7109375" style="12" customWidth="1"/>
    <col min="14609" max="14619" width="0" style="12" hidden="1" customWidth="1"/>
    <col min="14620" max="14620" width="3.85546875" style="12" customWidth="1"/>
    <col min="14621" max="14621" width="0" style="12" hidden="1" customWidth="1"/>
    <col min="14622" max="14848" width="11.42578125" style="12"/>
    <col min="14849" max="14849" width="1.28515625" style="12" customWidth="1"/>
    <col min="14850" max="14850" width="2" style="12" customWidth="1"/>
    <col min="14851" max="14851" width="3.85546875" style="12" customWidth="1"/>
    <col min="14852" max="14852" width="14.42578125" style="12" bestFit="1" customWidth="1"/>
    <col min="14853" max="14853" width="10.42578125" style="12" bestFit="1" customWidth="1"/>
    <col min="14854" max="14854" width="42" style="12" bestFit="1" customWidth="1"/>
    <col min="14855" max="14855" width="7.85546875" style="12" customWidth="1"/>
    <col min="14856" max="14858" width="7.85546875" style="12" bestFit="1" customWidth="1"/>
    <col min="14859" max="14860" width="7.85546875" style="12" customWidth="1"/>
    <col min="14861" max="14861" width="4.85546875" style="12" bestFit="1" customWidth="1"/>
    <col min="14862" max="14862" width="4.85546875" style="12" customWidth="1"/>
    <col min="14863" max="14863" width="6.5703125" style="12" bestFit="1" customWidth="1"/>
    <col min="14864" max="14864" width="8.7109375" style="12" customWidth="1"/>
    <col min="14865" max="14875" width="0" style="12" hidden="1" customWidth="1"/>
    <col min="14876" max="14876" width="3.85546875" style="12" customWidth="1"/>
    <col min="14877" max="14877" width="0" style="12" hidden="1" customWidth="1"/>
    <col min="14878" max="15104" width="11.42578125" style="12"/>
    <col min="15105" max="15105" width="1.28515625" style="12" customWidth="1"/>
    <col min="15106" max="15106" width="2" style="12" customWidth="1"/>
    <col min="15107" max="15107" width="3.85546875" style="12" customWidth="1"/>
    <col min="15108" max="15108" width="14.42578125" style="12" bestFit="1" customWidth="1"/>
    <col min="15109" max="15109" width="10.42578125" style="12" bestFit="1" customWidth="1"/>
    <col min="15110" max="15110" width="42" style="12" bestFit="1" customWidth="1"/>
    <col min="15111" max="15111" width="7.85546875" style="12" customWidth="1"/>
    <col min="15112" max="15114" width="7.85546875" style="12" bestFit="1" customWidth="1"/>
    <col min="15115" max="15116" width="7.85546875" style="12" customWidth="1"/>
    <col min="15117" max="15117" width="4.85546875" style="12" bestFit="1" customWidth="1"/>
    <col min="15118" max="15118" width="4.85546875" style="12" customWidth="1"/>
    <col min="15119" max="15119" width="6.5703125" style="12" bestFit="1" customWidth="1"/>
    <col min="15120" max="15120" width="8.7109375" style="12" customWidth="1"/>
    <col min="15121" max="15131" width="0" style="12" hidden="1" customWidth="1"/>
    <col min="15132" max="15132" width="3.85546875" style="12" customWidth="1"/>
    <col min="15133" max="15133" width="0" style="12" hidden="1" customWidth="1"/>
    <col min="15134" max="15360" width="11.42578125" style="12"/>
    <col min="15361" max="15361" width="1.28515625" style="12" customWidth="1"/>
    <col min="15362" max="15362" width="2" style="12" customWidth="1"/>
    <col min="15363" max="15363" width="3.85546875" style="12" customWidth="1"/>
    <col min="15364" max="15364" width="14.42578125" style="12" bestFit="1" customWidth="1"/>
    <col min="15365" max="15365" width="10.42578125" style="12" bestFit="1" customWidth="1"/>
    <col min="15366" max="15366" width="42" style="12" bestFit="1" customWidth="1"/>
    <col min="15367" max="15367" width="7.85546875" style="12" customWidth="1"/>
    <col min="15368" max="15370" width="7.85546875" style="12" bestFit="1" customWidth="1"/>
    <col min="15371" max="15372" width="7.85546875" style="12" customWidth="1"/>
    <col min="15373" max="15373" width="4.85546875" style="12" bestFit="1" customWidth="1"/>
    <col min="15374" max="15374" width="4.85546875" style="12" customWidth="1"/>
    <col min="15375" max="15375" width="6.5703125" style="12" bestFit="1" customWidth="1"/>
    <col min="15376" max="15376" width="8.7109375" style="12" customWidth="1"/>
    <col min="15377" max="15387" width="0" style="12" hidden="1" customWidth="1"/>
    <col min="15388" max="15388" width="3.85546875" style="12" customWidth="1"/>
    <col min="15389" max="15389" width="0" style="12" hidden="1" customWidth="1"/>
    <col min="15390" max="15616" width="11.42578125" style="12"/>
    <col min="15617" max="15617" width="1.28515625" style="12" customWidth="1"/>
    <col min="15618" max="15618" width="2" style="12" customWidth="1"/>
    <col min="15619" max="15619" width="3.85546875" style="12" customWidth="1"/>
    <col min="15620" max="15620" width="14.42578125" style="12" bestFit="1" customWidth="1"/>
    <col min="15621" max="15621" width="10.42578125" style="12" bestFit="1" customWidth="1"/>
    <col min="15622" max="15622" width="42" style="12" bestFit="1" customWidth="1"/>
    <col min="15623" max="15623" width="7.85546875" style="12" customWidth="1"/>
    <col min="15624" max="15626" width="7.85546875" style="12" bestFit="1" customWidth="1"/>
    <col min="15627" max="15628" width="7.85546875" style="12" customWidth="1"/>
    <col min="15629" max="15629" width="4.85546875" style="12" bestFit="1" customWidth="1"/>
    <col min="15630" max="15630" width="4.85546875" style="12" customWidth="1"/>
    <col min="15631" max="15631" width="6.5703125" style="12" bestFit="1" customWidth="1"/>
    <col min="15632" max="15632" width="8.7109375" style="12" customWidth="1"/>
    <col min="15633" max="15643" width="0" style="12" hidden="1" customWidth="1"/>
    <col min="15644" max="15644" width="3.85546875" style="12" customWidth="1"/>
    <col min="15645" max="15645" width="0" style="12" hidden="1" customWidth="1"/>
    <col min="15646" max="15872" width="11.42578125" style="12"/>
    <col min="15873" max="15873" width="1.28515625" style="12" customWidth="1"/>
    <col min="15874" max="15874" width="2" style="12" customWidth="1"/>
    <col min="15875" max="15875" width="3.85546875" style="12" customWidth="1"/>
    <col min="15876" max="15876" width="14.42578125" style="12" bestFit="1" customWidth="1"/>
    <col min="15877" max="15877" width="10.42578125" style="12" bestFit="1" customWidth="1"/>
    <col min="15878" max="15878" width="42" style="12" bestFit="1" customWidth="1"/>
    <col min="15879" max="15879" width="7.85546875" style="12" customWidth="1"/>
    <col min="15880" max="15882" width="7.85546875" style="12" bestFit="1" customWidth="1"/>
    <col min="15883" max="15884" width="7.85546875" style="12" customWidth="1"/>
    <col min="15885" max="15885" width="4.85546875" style="12" bestFit="1" customWidth="1"/>
    <col min="15886" max="15886" width="4.85546875" style="12" customWidth="1"/>
    <col min="15887" max="15887" width="6.5703125" style="12" bestFit="1" customWidth="1"/>
    <col min="15888" max="15888" width="8.7109375" style="12" customWidth="1"/>
    <col min="15889" max="15899" width="0" style="12" hidden="1" customWidth="1"/>
    <col min="15900" max="15900" width="3.85546875" style="12" customWidth="1"/>
    <col min="15901" max="15901" width="0" style="12" hidden="1" customWidth="1"/>
    <col min="15902" max="16128" width="11.42578125" style="12"/>
    <col min="16129" max="16129" width="1.28515625" style="12" customWidth="1"/>
    <col min="16130" max="16130" width="2" style="12" customWidth="1"/>
    <col min="16131" max="16131" width="3.85546875" style="12" customWidth="1"/>
    <col min="16132" max="16132" width="14.42578125" style="12" bestFit="1" customWidth="1"/>
    <col min="16133" max="16133" width="10.42578125" style="12" bestFit="1" customWidth="1"/>
    <col min="16134" max="16134" width="42" style="12" bestFit="1" customWidth="1"/>
    <col min="16135" max="16135" width="7.85546875" style="12" customWidth="1"/>
    <col min="16136" max="16138" width="7.85546875" style="12" bestFit="1" customWidth="1"/>
    <col min="16139" max="16140" width="7.85546875" style="12" customWidth="1"/>
    <col min="16141" max="16141" width="4.85546875" style="12" bestFit="1" customWidth="1"/>
    <col min="16142" max="16142" width="4.85546875" style="12" customWidth="1"/>
    <col min="16143" max="16143" width="6.5703125" style="12" bestFit="1" customWidth="1"/>
    <col min="16144" max="16144" width="8.7109375" style="12" customWidth="1"/>
    <col min="16145" max="16155" width="0" style="12" hidden="1" customWidth="1"/>
    <col min="16156" max="16156" width="3.85546875" style="12" customWidth="1"/>
    <col min="16157" max="16157" width="0" style="12" hidden="1" customWidth="1"/>
    <col min="16158" max="16384" width="11.42578125" style="12"/>
  </cols>
  <sheetData>
    <row r="1" spans="2:29" s="1" customFormat="1" ht="15.75" x14ac:dyDescent="0.25">
      <c r="B1" s="59" t="s">
        <v>0</v>
      </c>
      <c r="C1" s="60"/>
      <c r="D1" s="60"/>
      <c r="E1" s="60"/>
      <c r="F1" s="61"/>
      <c r="G1" s="2"/>
      <c r="H1" s="62" t="s">
        <v>1</v>
      </c>
      <c r="I1" s="62"/>
      <c r="J1" s="62"/>
      <c r="K1" s="62"/>
      <c r="L1" s="62"/>
      <c r="M1" s="62"/>
      <c r="N1" s="62"/>
      <c r="O1" s="62"/>
      <c r="P1" s="62"/>
      <c r="Q1" s="65"/>
      <c r="R1" s="3"/>
      <c r="S1" s="3"/>
      <c r="T1" s="3"/>
      <c r="U1" s="3"/>
      <c r="AB1" s="4"/>
    </row>
    <row r="2" spans="2:29" s="5" customFormat="1" x14ac:dyDescent="0.2">
      <c r="B2" s="6"/>
      <c r="C2" s="7"/>
      <c r="D2" s="7"/>
      <c r="E2" s="7"/>
      <c r="F2" s="8"/>
      <c r="G2" s="9" t="s">
        <v>2</v>
      </c>
      <c r="H2" s="63"/>
      <c r="I2" s="63"/>
      <c r="J2" s="63"/>
      <c r="K2" s="63"/>
      <c r="L2" s="63"/>
      <c r="M2" s="63"/>
      <c r="N2" s="63"/>
      <c r="O2" s="63"/>
      <c r="P2" s="63"/>
      <c r="Q2" s="66"/>
      <c r="R2" s="10"/>
      <c r="S2" s="10"/>
      <c r="T2" s="10"/>
      <c r="U2" s="10"/>
      <c r="AB2" s="11"/>
    </row>
    <row r="3" spans="2:29" ht="16.5" thickBot="1" x14ac:dyDescent="0.3">
      <c r="B3" s="13"/>
      <c r="C3" s="68" t="s">
        <v>3</v>
      </c>
      <c r="D3" s="68"/>
      <c r="E3" s="69"/>
      <c r="F3" s="70"/>
      <c r="G3" s="14"/>
      <c r="H3" s="64"/>
      <c r="I3" s="64"/>
      <c r="J3" s="64"/>
      <c r="K3" s="64"/>
      <c r="L3" s="64"/>
      <c r="M3" s="64"/>
      <c r="N3" s="64"/>
      <c r="O3" s="64"/>
      <c r="P3" s="64"/>
      <c r="Q3" s="67"/>
      <c r="R3" s="15"/>
      <c r="S3" s="15"/>
      <c r="T3" s="15"/>
      <c r="U3" s="15"/>
      <c r="AB3" s="16"/>
    </row>
    <row r="4" spans="2:29" s="17" customFormat="1" x14ac:dyDescent="0.25">
      <c r="B4" s="18"/>
      <c r="C4" s="71" t="s">
        <v>4</v>
      </c>
      <c r="D4" s="71"/>
      <c r="E4" s="71"/>
      <c r="F4" s="72"/>
      <c r="G4" s="19" t="s">
        <v>5</v>
      </c>
      <c r="H4" s="20"/>
      <c r="I4" s="20"/>
      <c r="J4" s="20"/>
      <c r="K4" s="20"/>
      <c r="L4" s="20"/>
      <c r="M4" s="21"/>
      <c r="N4" s="21"/>
      <c r="O4" s="21"/>
      <c r="P4" s="22" t="s">
        <v>6</v>
      </c>
      <c r="Q4" s="73" t="s">
        <v>6</v>
      </c>
      <c r="R4" s="74"/>
      <c r="S4" s="74"/>
      <c r="T4" s="75"/>
      <c r="U4" s="76"/>
      <c r="V4" s="23"/>
      <c r="W4" s="53" t="s">
        <v>7</v>
      </c>
      <c r="X4" s="54"/>
    </row>
    <row r="5" spans="2:29" s="24" customFormat="1" ht="22.5" x14ac:dyDescent="0.25">
      <c r="B5" s="55" t="s">
        <v>8</v>
      </c>
      <c r="C5" s="56"/>
      <c r="D5" s="57" t="s">
        <v>9</v>
      </c>
      <c r="E5" s="58"/>
      <c r="F5" s="26" t="s">
        <v>10</v>
      </c>
      <c r="G5" s="25" t="s">
        <v>11</v>
      </c>
      <c r="H5" s="25" t="s">
        <v>12</v>
      </c>
      <c r="I5" s="25" t="s">
        <v>13</v>
      </c>
      <c r="J5" s="25" t="s">
        <v>14</v>
      </c>
      <c r="K5" s="25" t="s">
        <v>15</v>
      </c>
      <c r="L5" s="27" t="s">
        <v>16</v>
      </c>
      <c r="M5" s="28" t="s">
        <v>17</v>
      </c>
      <c r="N5" s="22" t="s">
        <v>18</v>
      </c>
      <c r="O5" s="22" t="s">
        <v>19</v>
      </c>
      <c r="P5" s="22" t="s">
        <v>20</v>
      </c>
      <c r="Q5" s="29"/>
      <c r="R5" s="30" t="s">
        <v>21</v>
      </c>
      <c r="S5" s="30" t="s">
        <v>22</v>
      </c>
      <c r="T5" s="30" t="s">
        <v>23</v>
      </c>
      <c r="U5" s="31" t="s">
        <v>17</v>
      </c>
      <c r="V5" s="32" t="s">
        <v>18</v>
      </c>
      <c r="X5" s="33" t="s">
        <v>17</v>
      </c>
      <c r="Y5" s="24" t="s">
        <v>20</v>
      </c>
    </row>
    <row r="6" spans="2:29" s="23" customFormat="1" ht="14.25" x14ac:dyDescent="0.2">
      <c r="B6" s="34" t="s">
        <v>24</v>
      </c>
      <c r="C6" s="34">
        <v>20</v>
      </c>
      <c r="D6" s="35" t="s">
        <v>25</v>
      </c>
      <c r="E6" s="35" t="s">
        <v>26</v>
      </c>
      <c r="F6" s="35" t="s">
        <v>27</v>
      </c>
      <c r="G6" s="36">
        <v>20</v>
      </c>
      <c r="H6" s="37">
        <v>20</v>
      </c>
      <c r="I6" s="37">
        <v>18</v>
      </c>
      <c r="J6" s="37">
        <v>19</v>
      </c>
      <c r="K6" s="37">
        <v>19</v>
      </c>
      <c r="L6" s="37">
        <v>20</v>
      </c>
      <c r="M6" s="38">
        <f t="shared" ref="M6:M42" si="0">SUM(G6:L6)</f>
        <v>116</v>
      </c>
      <c r="N6" s="39">
        <f t="shared" ref="N6:N42" si="1">COUNTIF(G6:L6,0)</f>
        <v>0</v>
      </c>
      <c r="O6" s="40">
        <v>1</v>
      </c>
      <c r="P6" s="41" t="str">
        <f>IF(N6&gt;=1,[1]Statistik!$B$5,IF(M6&gt;=[1]Statistik!$A$1,[1]Statistik!$B$1,IF(M6&gt;=[1]Statistik!$A$2,[1]Statistik!$B$2,IF(M6&gt;=[1]Statistik!$A$3,[1]Statistik!$B$3,IF(M6&gt;=[1]Statistik!$A$4,[1]Statistik!$B$4,[1]Statistik!$B$5)))))</f>
        <v>v</v>
      </c>
      <c r="R6" s="42"/>
      <c r="S6" s="37"/>
      <c r="T6" s="37"/>
      <c r="U6" s="38"/>
      <c r="V6" s="43"/>
      <c r="X6" s="44"/>
      <c r="Y6" s="23" t="s">
        <v>28</v>
      </c>
      <c r="AC6" s="23">
        <v>1</v>
      </c>
    </row>
    <row r="7" spans="2:29" s="23" customFormat="1" ht="14.25" x14ac:dyDescent="0.2">
      <c r="B7" s="34" t="s">
        <v>24</v>
      </c>
      <c r="C7" s="34">
        <v>35</v>
      </c>
      <c r="D7" s="35" t="s">
        <v>29</v>
      </c>
      <c r="E7" s="35" t="s">
        <v>30</v>
      </c>
      <c r="F7" s="35" t="s">
        <v>31</v>
      </c>
      <c r="G7" s="45">
        <v>17</v>
      </c>
      <c r="H7" s="45">
        <v>20</v>
      </c>
      <c r="I7" s="45">
        <v>20</v>
      </c>
      <c r="J7" s="45">
        <v>20</v>
      </c>
      <c r="K7" s="45">
        <v>19</v>
      </c>
      <c r="L7" s="45">
        <v>18</v>
      </c>
      <c r="M7" s="38">
        <f t="shared" si="0"/>
        <v>114</v>
      </c>
      <c r="N7" s="39">
        <f t="shared" si="1"/>
        <v>0</v>
      </c>
      <c r="O7" s="46">
        <v>2</v>
      </c>
      <c r="P7" s="41" t="str">
        <f>IF(N7&gt;=1,[1]Statistik!$B$5,IF(M7&gt;=[1]Statistik!$A$1,[1]Statistik!$B$1,IF(M7&gt;=[1]Statistik!$A$2,[1]Statistik!$B$2,IF(M7&gt;=[1]Statistik!$A$3,[1]Statistik!$B$3,IF(M7&gt;=[1]Statistik!$A$4,[1]Statistik!$B$4,[1]Statistik!$B$5)))))</f>
        <v>v</v>
      </c>
      <c r="R7" s="42"/>
      <c r="S7" s="37"/>
      <c r="T7" s="37"/>
      <c r="U7" s="38"/>
      <c r="V7" s="43"/>
      <c r="X7" s="44"/>
      <c r="Y7" s="23" t="s">
        <v>28</v>
      </c>
      <c r="AC7" s="23">
        <v>2</v>
      </c>
    </row>
    <row r="8" spans="2:29" s="23" customFormat="1" ht="14.25" x14ac:dyDescent="0.2">
      <c r="B8" s="34" t="s">
        <v>24</v>
      </c>
      <c r="C8" s="34">
        <v>34</v>
      </c>
      <c r="D8" s="35" t="s">
        <v>32</v>
      </c>
      <c r="E8" s="35" t="s">
        <v>33</v>
      </c>
      <c r="F8" s="35" t="s">
        <v>34</v>
      </c>
      <c r="G8" s="45">
        <v>16</v>
      </c>
      <c r="H8" s="47">
        <v>20</v>
      </c>
      <c r="I8" s="47">
        <v>19</v>
      </c>
      <c r="J8" s="47">
        <v>20</v>
      </c>
      <c r="K8" s="47">
        <v>19</v>
      </c>
      <c r="L8" s="47">
        <v>18</v>
      </c>
      <c r="M8" s="38">
        <f t="shared" si="0"/>
        <v>112</v>
      </c>
      <c r="N8" s="39">
        <f t="shared" si="1"/>
        <v>0</v>
      </c>
      <c r="O8" s="46">
        <v>3</v>
      </c>
      <c r="P8" s="41" t="str">
        <f>IF(N8&gt;=1,[1]Statistik!$B$5,IF(M8&gt;=[1]Statistik!$A$1,[1]Statistik!$B$1,IF(M8&gt;=[1]Statistik!$A$2,[1]Statistik!$B$2,IF(M8&gt;=[1]Statistik!$A$3,[1]Statistik!$B$3,IF(M8&gt;=[1]Statistik!$A$4,[1]Statistik!$B$4,[1]Statistik!$B$5)))))</f>
        <v>v</v>
      </c>
      <c r="R8" s="42"/>
      <c r="S8" s="37"/>
      <c r="T8" s="37"/>
      <c r="U8" s="38"/>
      <c r="V8" s="43"/>
      <c r="X8" s="44"/>
      <c r="Y8" s="23" t="s">
        <v>28</v>
      </c>
      <c r="AC8" s="23">
        <v>3</v>
      </c>
    </row>
    <row r="9" spans="2:29" s="23" customFormat="1" ht="14.25" x14ac:dyDescent="0.2">
      <c r="B9" s="34" t="s">
        <v>24</v>
      </c>
      <c r="C9" s="34">
        <v>3</v>
      </c>
      <c r="D9" s="35" t="s">
        <v>35</v>
      </c>
      <c r="E9" s="35" t="s">
        <v>36</v>
      </c>
      <c r="F9" s="35" t="s">
        <v>37</v>
      </c>
      <c r="G9" s="45">
        <v>18</v>
      </c>
      <c r="H9" s="47">
        <v>17</v>
      </c>
      <c r="I9" s="47">
        <v>20</v>
      </c>
      <c r="J9" s="47">
        <v>20</v>
      </c>
      <c r="K9" s="47">
        <v>19</v>
      </c>
      <c r="L9" s="47">
        <v>16</v>
      </c>
      <c r="M9" s="38">
        <f t="shared" si="0"/>
        <v>110</v>
      </c>
      <c r="N9" s="39">
        <f t="shared" si="1"/>
        <v>0</v>
      </c>
      <c r="O9" s="46"/>
      <c r="P9" s="41" t="str">
        <f>IF(N9&gt;=1,[1]Statistik!$B$5,IF(M9&gt;=[1]Statistik!$A$1,[1]Statistik!$B$1,IF(M9&gt;=[1]Statistik!$A$2,[1]Statistik!$B$2,IF(M9&gt;=[1]Statistik!$A$3,[1]Statistik!$B$3,IF(M9&gt;=[1]Statistik!$A$4,[1]Statistik!$B$4,[1]Statistik!$B$5)))))</f>
        <v>v</v>
      </c>
      <c r="AC9" s="23">
        <v>4</v>
      </c>
    </row>
    <row r="10" spans="2:29" s="23" customFormat="1" ht="14.25" x14ac:dyDescent="0.2">
      <c r="B10" s="34" t="s">
        <v>24</v>
      </c>
      <c r="C10" s="34">
        <v>26</v>
      </c>
      <c r="D10" s="35" t="s">
        <v>38</v>
      </c>
      <c r="E10" s="35" t="s">
        <v>39</v>
      </c>
      <c r="F10" s="35" t="s">
        <v>40</v>
      </c>
      <c r="G10" s="45">
        <v>20</v>
      </c>
      <c r="H10" s="47">
        <v>19</v>
      </c>
      <c r="I10" s="47">
        <v>20</v>
      </c>
      <c r="J10" s="47">
        <v>18</v>
      </c>
      <c r="K10" s="47">
        <v>20</v>
      </c>
      <c r="L10" s="47">
        <v>12</v>
      </c>
      <c r="M10" s="38">
        <f t="shared" si="0"/>
        <v>109</v>
      </c>
      <c r="N10" s="39">
        <f t="shared" si="1"/>
        <v>0</v>
      </c>
      <c r="O10" s="46" t="s">
        <v>139</v>
      </c>
      <c r="P10" s="41" t="str">
        <f>IF(N10&gt;=1,[1]Statistik!$B$5,IF(M10&gt;=[1]Statistik!$A$1,[1]Statistik!$B$1,IF(M10&gt;=[1]Statistik!$A$2,[1]Statistik!$B$2,IF(M10&gt;=[1]Statistik!$A$3,[1]Statistik!$B$3,IF(M10&gt;=[1]Statistik!$A$4,[1]Statistik!$B$4,[1]Statistik!$B$5)))))</f>
        <v>v</v>
      </c>
      <c r="R10" s="42"/>
      <c r="S10" s="37"/>
      <c r="T10" s="37"/>
      <c r="U10" s="38"/>
      <c r="V10" s="43"/>
      <c r="X10" s="44"/>
      <c r="Y10" s="23" t="s">
        <v>28</v>
      </c>
      <c r="AC10" s="23">
        <v>5</v>
      </c>
    </row>
    <row r="11" spans="2:29" s="23" customFormat="1" ht="14.25" x14ac:dyDescent="0.2">
      <c r="B11" s="34" t="s">
        <v>24</v>
      </c>
      <c r="C11" s="34">
        <v>30</v>
      </c>
      <c r="D11" s="35" t="s">
        <v>41</v>
      </c>
      <c r="E11" s="35" t="s">
        <v>42</v>
      </c>
      <c r="F11" s="35" t="s">
        <v>43</v>
      </c>
      <c r="G11" s="45">
        <v>14</v>
      </c>
      <c r="H11" s="47">
        <v>17</v>
      </c>
      <c r="I11" s="47">
        <v>20</v>
      </c>
      <c r="J11" s="47">
        <v>20</v>
      </c>
      <c r="K11" s="47">
        <v>19</v>
      </c>
      <c r="L11" s="47">
        <v>19</v>
      </c>
      <c r="M11" s="38">
        <f t="shared" si="0"/>
        <v>109</v>
      </c>
      <c r="N11" s="39">
        <f t="shared" si="1"/>
        <v>0</v>
      </c>
      <c r="O11" s="48"/>
      <c r="P11" s="41" t="str">
        <f>IF(N11&gt;=1,[1]Statistik!$B$5,IF(M11&gt;=[1]Statistik!$A$1,[1]Statistik!$B$1,IF(M11&gt;=[1]Statistik!$A$2,[1]Statistik!$B$2,IF(M11&gt;=[1]Statistik!$A$3,[1]Statistik!$B$3,IF(M11&gt;=[1]Statistik!$A$4,[1]Statistik!$B$4,[1]Statistik!$B$5)))))</f>
        <v>v</v>
      </c>
      <c r="AC11" s="23">
        <v>6</v>
      </c>
    </row>
    <row r="12" spans="2:29" s="23" customFormat="1" ht="14.25" x14ac:dyDescent="0.2">
      <c r="B12" s="34" t="s">
        <v>24</v>
      </c>
      <c r="C12" s="34">
        <v>10</v>
      </c>
      <c r="D12" s="35" t="s">
        <v>44</v>
      </c>
      <c r="E12" s="35" t="s">
        <v>42</v>
      </c>
      <c r="F12" s="35" t="s">
        <v>45</v>
      </c>
      <c r="G12" s="45">
        <v>19</v>
      </c>
      <c r="H12" s="47">
        <v>20</v>
      </c>
      <c r="I12" s="47">
        <v>20</v>
      </c>
      <c r="J12" s="47">
        <v>20</v>
      </c>
      <c r="K12" s="47">
        <v>12</v>
      </c>
      <c r="L12" s="47">
        <v>16</v>
      </c>
      <c r="M12" s="38">
        <f t="shared" si="0"/>
        <v>107</v>
      </c>
      <c r="N12" s="39">
        <f t="shared" si="1"/>
        <v>0</v>
      </c>
      <c r="O12" s="46"/>
      <c r="P12" s="41" t="str">
        <f>IF(N12&gt;=1,[1]Statistik!$B$5,IF(M12&gt;=[1]Statistik!$A$1,[1]Statistik!$B$1,IF(M12&gt;=[1]Statistik!$A$2,[1]Statistik!$B$2,IF(M12&gt;=[1]Statistik!$A$3,[1]Statistik!$B$3,IF(M12&gt;=[1]Statistik!$A$4,[1]Statistik!$B$4,[1]Statistik!$B$5)))))</f>
        <v>sehr gut</v>
      </c>
      <c r="R12" s="42"/>
      <c r="S12" s="37"/>
      <c r="T12" s="37"/>
      <c r="U12" s="38">
        <f>SUM(R12:T12)</f>
        <v>0</v>
      </c>
      <c r="V12" s="43">
        <f>COUNTIF(R12:T12,0)</f>
        <v>0</v>
      </c>
      <c r="X12" s="44" t="e">
        <f>SUM(#REF!+U12)</f>
        <v>#REF!</v>
      </c>
      <c r="Y12" s="23" t="s">
        <v>28</v>
      </c>
      <c r="AC12" s="23">
        <v>7</v>
      </c>
    </row>
    <row r="13" spans="2:29" s="23" customFormat="1" ht="14.25" x14ac:dyDescent="0.2">
      <c r="B13" s="34" t="s">
        <v>24</v>
      </c>
      <c r="C13" s="34">
        <v>19</v>
      </c>
      <c r="D13" s="35" t="s">
        <v>46</v>
      </c>
      <c r="E13" s="35" t="s">
        <v>47</v>
      </c>
      <c r="F13" s="35" t="s">
        <v>48</v>
      </c>
      <c r="G13" s="45">
        <v>16</v>
      </c>
      <c r="H13" s="47">
        <v>17</v>
      </c>
      <c r="I13" s="47">
        <v>19</v>
      </c>
      <c r="J13" s="47">
        <v>19</v>
      </c>
      <c r="K13" s="47">
        <v>18</v>
      </c>
      <c r="L13" s="47">
        <v>18</v>
      </c>
      <c r="M13" s="38">
        <f t="shared" si="0"/>
        <v>107</v>
      </c>
      <c r="N13" s="39">
        <f t="shared" si="1"/>
        <v>0</v>
      </c>
      <c r="O13" s="46"/>
      <c r="P13" s="41" t="str">
        <f>IF(N13&gt;=1,[1]Statistik!$B$5,IF(M13&gt;=[1]Statistik!$A$1,[1]Statistik!$B$1,IF(M13&gt;=[1]Statistik!$A$2,[1]Statistik!$B$2,IF(M13&gt;=[1]Statistik!$A$3,[1]Statistik!$B$3,IF(M13&gt;=[1]Statistik!$A$4,[1]Statistik!$B$4,[1]Statistik!$B$5)))))</f>
        <v>sehr gut</v>
      </c>
      <c r="AC13" s="23">
        <v>8</v>
      </c>
    </row>
    <row r="14" spans="2:29" s="23" customFormat="1" ht="14.25" x14ac:dyDescent="0.2">
      <c r="B14" s="34" t="s">
        <v>24</v>
      </c>
      <c r="C14" s="34">
        <v>8</v>
      </c>
      <c r="D14" s="35" t="s">
        <v>49</v>
      </c>
      <c r="E14" s="35" t="s">
        <v>50</v>
      </c>
      <c r="F14" s="35" t="s">
        <v>51</v>
      </c>
      <c r="G14" s="45">
        <v>15</v>
      </c>
      <c r="H14" s="47">
        <v>17</v>
      </c>
      <c r="I14" s="47">
        <v>19</v>
      </c>
      <c r="J14" s="47">
        <v>20</v>
      </c>
      <c r="K14" s="47">
        <v>17</v>
      </c>
      <c r="L14" s="47">
        <v>18</v>
      </c>
      <c r="M14" s="38">
        <f t="shared" si="0"/>
        <v>106</v>
      </c>
      <c r="N14" s="39">
        <f t="shared" si="1"/>
        <v>0</v>
      </c>
      <c r="O14" s="46"/>
      <c r="P14" s="41" t="str">
        <f>IF(N14&gt;=1,[1]Statistik!$B$5,IF(M14&gt;=[1]Statistik!$A$1,[1]Statistik!$B$1,IF(M14&gt;=[1]Statistik!$A$2,[1]Statistik!$B$2,IF(M14&gt;=[1]Statistik!$A$3,[1]Statistik!$B$3,IF(M14&gt;=[1]Statistik!$A$4,[1]Statistik!$B$4,[1]Statistik!$B$5)))))</f>
        <v>sehr gut</v>
      </c>
      <c r="AC14" s="23">
        <v>9</v>
      </c>
    </row>
    <row r="15" spans="2:29" s="23" customFormat="1" ht="14.25" x14ac:dyDescent="0.2">
      <c r="B15" s="34" t="s">
        <v>24</v>
      </c>
      <c r="C15" s="34">
        <v>33</v>
      </c>
      <c r="D15" s="35" t="s">
        <v>52</v>
      </c>
      <c r="E15" s="35" t="s">
        <v>53</v>
      </c>
      <c r="F15" s="35" t="s">
        <v>54</v>
      </c>
      <c r="G15" s="45">
        <v>14</v>
      </c>
      <c r="H15" s="47">
        <v>20</v>
      </c>
      <c r="I15" s="47">
        <v>20</v>
      </c>
      <c r="J15" s="47">
        <v>17</v>
      </c>
      <c r="K15" s="47">
        <v>16</v>
      </c>
      <c r="L15" s="47">
        <v>19</v>
      </c>
      <c r="M15" s="38">
        <f t="shared" si="0"/>
        <v>106</v>
      </c>
      <c r="N15" s="39">
        <f t="shared" si="1"/>
        <v>0</v>
      </c>
      <c r="O15" s="46"/>
      <c r="P15" s="41" t="str">
        <f>IF(N15&gt;=1,[1]Statistik!$B$5,IF(M15&gt;=[1]Statistik!$A$1,[1]Statistik!$B$1,IF(M15&gt;=[1]Statistik!$A$2,[1]Statistik!$B$2,IF(M15&gt;=[1]Statistik!$A$3,[1]Statistik!$B$3,IF(M15&gt;=[1]Statistik!$A$4,[1]Statistik!$B$4,[1]Statistik!$B$5)))))</f>
        <v>sehr gut</v>
      </c>
      <c r="R15" s="42"/>
      <c r="S15" s="37"/>
      <c r="T15" s="37"/>
      <c r="U15" s="38"/>
      <c r="V15" s="43"/>
      <c r="X15" s="44"/>
      <c r="Y15" s="23" t="s">
        <v>28</v>
      </c>
      <c r="AC15" s="23">
        <v>10</v>
      </c>
    </row>
    <row r="16" spans="2:29" s="23" customFormat="1" ht="14.25" x14ac:dyDescent="0.2">
      <c r="B16" s="34" t="s">
        <v>24</v>
      </c>
      <c r="C16" s="34">
        <v>17</v>
      </c>
      <c r="D16" s="35" t="s">
        <v>55</v>
      </c>
      <c r="E16" s="35" t="s">
        <v>56</v>
      </c>
      <c r="F16" s="35" t="s">
        <v>57</v>
      </c>
      <c r="G16" s="45">
        <v>13</v>
      </c>
      <c r="H16" s="47">
        <v>18</v>
      </c>
      <c r="I16" s="47">
        <v>20</v>
      </c>
      <c r="J16" s="47">
        <v>19</v>
      </c>
      <c r="K16" s="47">
        <v>14</v>
      </c>
      <c r="L16" s="47">
        <v>19</v>
      </c>
      <c r="M16" s="38">
        <f t="shared" si="0"/>
        <v>103</v>
      </c>
      <c r="N16" s="39">
        <f t="shared" si="1"/>
        <v>0</v>
      </c>
      <c r="O16" s="46"/>
      <c r="P16" s="41" t="str">
        <f>IF(N16&gt;=1,[1]Statistik!$B$5,IF(M16&gt;=[1]Statistik!$A$1,[1]Statistik!$B$1,IF(M16&gt;=[1]Statistik!$A$2,[1]Statistik!$B$2,IF(M16&gt;=[1]Statistik!$A$3,[1]Statistik!$B$3,IF(M16&gt;=[1]Statistik!$A$4,[1]Statistik!$B$4,[1]Statistik!$B$5)))))</f>
        <v>sehr gut</v>
      </c>
      <c r="R16" s="42"/>
      <c r="S16" s="37"/>
      <c r="T16" s="37"/>
      <c r="U16" s="38"/>
      <c r="V16" s="43"/>
      <c r="X16" s="44"/>
      <c r="Y16" s="23" t="s">
        <v>28</v>
      </c>
      <c r="AC16" s="23">
        <v>11</v>
      </c>
    </row>
    <row r="17" spans="2:29" s="23" customFormat="1" ht="14.25" x14ac:dyDescent="0.2">
      <c r="B17" s="34" t="s">
        <v>24</v>
      </c>
      <c r="C17" s="34">
        <v>18</v>
      </c>
      <c r="D17" s="35" t="s">
        <v>58</v>
      </c>
      <c r="E17" s="35" t="s">
        <v>59</v>
      </c>
      <c r="F17" s="35" t="s">
        <v>60</v>
      </c>
      <c r="G17" s="45">
        <v>18</v>
      </c>
      <c r="H17" s="45">
        <v>17</v>
      </c>
      <c r="I17" s="45">
        <v>19</v>
      </c>
      <c r="J17" s="45">
        <v>20</v>
      </c>
      <c r="K17" s="45">
        <v>12</v>
      </c>
      <c r="L17" s="45">
        <v>17</v>
      </c>
      <c r="M17" s="38">
        <f t="shared" si="0"/>
        <v>103</v>
      </c>
      <c r="N17" s="39">
        <f t="shared" si="1"/>
        <v>0</v>
      </c>
      <c r="O17" s="46"/>
      <c r="P17" s="41" t="str">
        <f>IF(N17&gt;=1,[1]Statistik!$B$5,IF(M17&gt;=[1]Statistik!$A$1,[1]Statistik!$B$1,IF(M17&gt;=[1]Statistik!$A$2,[1]Statistik!$B$2,IF(M17&gt;=[1]Statistik!$A$3,[1]Statistik!$B$3,IF(M17&gt;=[1]Statistik!$A$4,[1]Statistik!$B$4,[1]Statistik!$B$5)))))</f>
        <v>sehr gut</v>
      </c>
      <c r="R17" s="42"/>
      <c r="S17" s="37"/>
      <c r="T17" s="37"/>
      <c r="U17" s="38"/>
      <c r="V17" s="43"/>
      <c r="X17" s="44"/>
      <c r="Y17" s="23" t="s">
        <v>28</v>
      </c>
      <c r="AC17" s="23">
        <v>12</v>
      </c>
    </row>
    <row r="18" spans="2:29" s="23" customFormat="1" ht="14.25" x14ac:dyDescent="0.2">
      <c r="B18" s="34" t="s">
        <v>24</v>
      </c>
      <c r="C18" s="34">
        <v>38</v>
      </c>
      <c r="D18" s="35" t="s">
        <v>61</v>
      </c>
      <c r="E18" s="35" t="s">
        <v>62</v>
      </c>
      <c r="F18" s="35" t="s">
        <v>63</v>
      </c>
      <c r="G18" s="45">
        <v>20</v>
      </c>
      <c r="H18" s="45">
        <v>20</v>
      </c>
      <c r="I18" s="45">
        <v>14</v>
      </c>
      <c r="J18" s="45">
        <v>18</v>
      </c>
      <c r="K18" s="45">
        <v>12</v>
      </c>
      <c r="L18" s="45">
        <v>19</v>
      </c>
      <c r="M18" s="38">
        <f t="shared" si="0"/>
        <v>103</v>
      </c>
      <c r="N18" s="39">
        <f t="shared" si="1"/>
        <v>0</v>
      </c>
      <c r="O18" s="46"/>
      <c r="P18" s="41" t="str">
        <f>IF(N18&gt;=1,[1]Statistik!$B$5,IF(M18&gt;=[1]Statistik!$A$1,[1]Statistik!$B$1,IF(M18&gt;=[1]Statistik!$A$2,[1]Statistik!$B$2,IF(M18&gt;=[1]Statistik!$A$3,[1]Statistik!$B$3,IF(M18&gt;=[1]Statistik!$A$4,[1]Statistik!$B$4,[1]Statistik!$B$5)))))</f>
        <v>sehr gut</v>
      </c>
      <c r="R18" s="42"/>
      <c r="S18" s="37"/>
      <c r="T18" s="37"/>
      <c r="U18" s="38"/>
      <c r="V18" s="43"/>
      <c r="X18" s="44"/>
      <c r="Y18" s="23" t="s">
        <v>28</v>
      </c>
      <c r="AC18" s="23">
        <v>13</v>
      </c>
    </row>
    <row r="19" spans="2:29" s="23" customFormat="1" ht="14.25" x14ac:dyDescent="0.2">
      <c r="B19" s="34" t="s">
        <v>24</v>
      </c>
      <c r="C19" s="34">
        <v>23</v>
      </c>
      <c r="D19" s="35" t="s">
        <v>64</v>
      </c>
      <c r="E19" s="35" t="s">
        <v>65</v>
      </c>
      <c r="F19" s="35" t="s">
        <v>66</v>
      </c>
      <c r="G19" s="45">
        <v>17</v>
      </c>
      <c r="H19" s="45">
        <v>20</v>
      </c>
      <c r="I19" s="45">
        <v>18</v>
      </c>
      <c r="J19" s="45">
        <v>17</v>
      </c>
      <c r="K19" s="45">
        <v>15</v>
      </c>
      <c r="L19" s="45">
        <v>15</v>
      </c>
      <c r="M19" s="38">
        <f t="shared" si="0"/>
        <v>102</v>
      </c>
      <c r="N19" s="39">
        <f t="shared" si="1"/>
        <v>0</v>
      </c>
      <c r="O19" s="46"/>
      <c r="P19" s="41" t="str">
        <f>IF(N19&gt;=1,[1]Statistik!$B$5,IF(M19&gt;=[1]Statistik!$A$1,[1]Statistik!$B$1,IF(M19&gt;=[1]Statistik!$A$2,[1]Statistik!$B$2,IF(M19&gt;=[1]Statistik!$A$3,[1]Statistik!$B$3,IF(M19&gt;=[1]Statistik!$A$4,[1]Statistik!$B$4,[1]Statistik!$B$5)))))</f>
        <v>sehr gut</v>
      </c>
      <c r="R19" s="42"/>
      <c r="S19" s="37"/>
      <c r="T19" s="37"/>
      <c r="U19" s="38"/>
      <c r="V19" s="43"/>
      <c r="X19" s="44"/>
      <c r="Y19" s="23" t="s">
        <v>28</v>
      </c>
      <c r="AC19" s="23">
        <v>14</v>
      </c>
    </row>
    <row r="20" spans="2:29" s="23" customFormat="1" ht="14.25" x14ac:dyDescent="0.2">
      <c r="B20" s="34" t="s">
        <v>24</v>
      </c>
      <c r="C20" s="34">
        <v>27</v>
      </c>
      <c r="D20" s="35" t="s">
        <v>67</v>
      </c>
      <c r="E20" s="35" t="s">
        <v>68</v>
      </c>
      <c r="F20" s="35" t="s">
        <v>69</v>
      </c>
      <c r="G20" s="45">
        <v>19</v>
      </c>
      <c r="H20" s="45">
        <v>20</v>
      </c>
      <c r="I20" s="45">
        <v>18</v>
      </c>
      <c r="J20" s="45">
        <v>10</v>
      </c>
      <c r="K20" s="45">
        <v>18</v>
      </c>
      <c r="L20" s="45">
        <v>16</v>
      </c>
      <c r="M20" s="38">
        <f t="shared" si="0"/>
        <v>101</v>
      </c>
      <c r="N20" s="39">
        <f t="shared" si="1"/>
        <v>0</v>
      </c>
      <c r="O20" s="46"/>
      <c r="P20" s="41" t="str">
        <f>IF(N20&gt;=1,[1]Statistik!$B$5,IF(M20&gt;=[1]Statistik!$A$1,[1]Statistik!$B$1,IF(M20&gt;=[1]Statistik!$A$2,[1]Statistik!$B$2,IF(M20&gt;=[1]Statistik!$A$3,[1]Statistik!$B$3,IF(M20&gt;=[1]Statistik!$A$4,[1]Statistik!$B$4,[1]Statistik!$B$5)))))</f>
        <v>sehr gut</v>
      </c>
      <c r="R20" s="42"/>
      <c r="S20" s="37"/>
      <c r="T20" s="37"/>
      <c r="U20" s="38"/>
      <c r="V20" s="43"/>
      <c r="X20" s="44"/>
      <c r="Y20" s="23" t="s">
        <v>28</v>
      </c>
      <c r="AC20" s="23">
        <v>15</v>
      </c>
    </row>
    <row r="21" spans="2:29" s="23" customFormat="1" ht="14.25" x14ac:dyDescent="0.2">
      <c r="B21" s="34" t="s">
        <v>24</v>
      </c>
      <c r="C21" s="34">
        <v>29</v>
      </c>
      <c r="D21" s="35" t="s">
        <v>70</v>
      </c>
      <c r="E21" s="35" t="s">
        <v>71</v>
      </c>
      <c r="F21" s="35" t="s">
        <v>72</v>
      </c>
      <c r="G21" s="45">
        <v>13</v>
      </c>
      <c r="H21" s="45">
        <v>19</v>
      </c>
      <c r="I21" s="45">
        <v>20</v>
      </c>
      <c r="J21" s="45">
        <v>20</v>
      </c>
      <c r="K21" s="45">
        <v>12</v>
      </c>
      <c r="L21" s="45">
        <v>17</v>
      </c>
      <c r="M21" s="38">
        <f t="shared" si="0"/>
        <v>101</v>
      </c>
      <c r="N21" s="39">
        <f t="shared" si="1"/>
        <v>0</v>
      </c>
      <c r="O21" s="46"/>
      <c r="P21" s="41" t="str">
        <f>IF(N21&gt;=1,[1]Statistik!$B$5,IF(M21&gt;=[1]Statistik!$A$1,[1]Statistik!$B$1,IF(M21&gt;=[1]Statistik!$A$2,[1]Statistik!$B$2,IF(M21&gt;=[1]Statistik!$A$3,[1]Statistik!$B$3,IF(M21&gt;=[1]Statistik!$A$4,[1]Statistik!$B$4,[1]Statistik!$B$5)))))</f>
        <v>sehr gut</v>
      </c>
      <c r="R21" s="42"/>
      <c r="S21" s="37"/>
      <c r="T21" s="37"/>
      <c r="U21" s="38"/>
      <c r="V21" s="43"/>
      <c r="X21" s="44"/>
      <c r="Y21" s="23" t="s">
        <v>28</v>
      </c>
      <c r="AC21" s="23">
        <v>16</v>
      </c>
    </row>
    <row r="22" spans="2:29" s="23" customFormat="1" ht="14.25" x14ac:dyDescent="0.2">
      <c r="B22" s="34" t="s">
        <v>24</v>
      </c>
      <c r="C22" s="34">
        <v>31</v>
      </c>
      <c r="D22" s="35" t="s">
        <v>73</v>
      </c>
      <c r="E22" s="35" t="s">
        <v>74</v>
      </c>
      <c r="F22" s="35" t="s">
        <v>75</v>
      </c>
      <c r="G22" s="45">
        <v>18</v>
      </c>
      <c r="H22" s="45">
        <v>15</v>
      </c>
      <c r="I22" s="45">
        <v>20</v>
      </c>
      <c r="J22" s="45">
        <v>16</v>
      </c>
      <c r="K22" s="45">
        <v>13</v>
      </c>
      <c r="L22" s="45">
        <v>19</v>
      </c>
      <c r="M22" s="38">
        <f t="shared" si="0"/>
        <v>101</v>
      </c>
      <c r="N22" s="39">
        <f t="shared" si="1"/>
        <v>0</v>
      </c>
      <c r="O22" s="46"/>
      <c r="P22" s="41" t="str">
        <f>IF(N22&gt;=1,[1]Statistik!$B$5,IF(M22&gt;=[1]Statistik!$A$1,[1]Statistik!$B$1,IF(M22&gt;=[1]Statistik!$A$2,[1]Statistik!$B$2,IF(M22&gt;=[1]Statistik!$A$3,[1]Statistik!$B$3,IF(M22&gt;=[1]Statistik!$A$4,[1]Statistik!$B$4,[1]Statistik!$B$5)))))</f>
        <v>sehr gut</v>
      </c>
      <c r="R22" s="42"/>
      <c r="S22" s="37"/>
      <c r="T22" s="37"/>
      <c r="U22" s="38"/>
      <c r="V22" s="43"/>
      <c r="X22" s="44"/>
      <c r="Y22" s="23" t="s">
        <v>28</v>
      </c>
      <c r="AC22" s="23">
        <v>18</v>
      </c>
    </row>
    <row r="23" spans="2:29" s="23" customFormat="1" ht="14.25" x14ac:dyDescent="0.2">
      <c r="B23" s="34" t="s">
        <v>24</v>
      </c>
      <c r="C23" s="34">
        <v>5</v>
      </c>
      <c r="D23" s="35" t="s">
        <v>76</v>
      </c>
      <c r="E23" s="35" t="s">
        <v>77</v>
      </c>
      <c r="F23" s="35" t="s">
        <v>78</v>
      </c>
      <c r="G23" s="45">
        <v>15</v>
      </c>
      <c r="H23" s="45">
        <v>20</v>
      </c>
      <c r="I23" s="45">
        <v>18</v>
      </c>
      <c r="J23" s="45">
        <v>13</v>
      </c>
      <c r="K23" s="45">
        <v>15</v>
      </c>
      <c r="L23" s="45">
        <v>17</v>
      </c>
      <c r="M23" s="38">
        <f t="shared" si="0"/>
        <v>98</v>
      </c>
      <c r="N23" s="39">
        <f t="shared" si="1"/>
        <v>0</v>
      </c>
      <c r="O23" s="46"/>
      <c r="P23" s="41" t="str">
        <f>IF(N23&gt;=1,[1]Statistik!$B$5,IF(M23&gt;=[1]Statistik!$A$1,[1]Statistik!$B$1,IF(M23&gt;=[1]Statistik!$A$2,[1]Statistik!$B$2,IF(M23&gt;=[1]Statistik!$A$3,[1]Statistik!$B$3,IF(M23&gt;=[1]Statistik!$A$4,[1]Statistik!$B$4,[1]Statistik!$B$5)))))</f>
        <v>sehr gut</v>
      </c>
      <c r="AC23" s="23">
        <v>19</v>
      </c>
    </row>
    <row r="24" spans="2:29" s="23" customFormat="1" ht="14.25" x14ac:dyDescent="0.2">
      <c r="B24" s="34" t="s">
        <v>24</v>
      </c>
      <c r="C24" s="34">
        <v>37</v>
      </c>
      <c r="D24" s="35" t="s">
        <v>79</v>
      </c>
      <c r="E24" s="35" t="s">
        <v>56</v>
      </c>
      <c r="F24" s="35" t="s">
        <v>80</v>
      </c>
      <c r="G24" s="45">
        <v>16</v>
      </c>
      <c r="H24" s="45">
        <v>20</v>
      </c>
      <c r="I24" s="45">
        <v>16</v>
      </c>
      <c r="J24" s="45">
        <v>15</v>
      </c>
      <c r="K24" s="45">
        <v>15</v>
      </c>
      <c r="L24" s="45">
        <v>15</v>
      </c>
      <c r="M24" s="38">
        <f t="shared" si="0"/>
        <v>97</v>
      </c>
      <c r="N24" s="39">
        <f t="shared" si="1"/>
        <v>0</v>
      </c>
      <c r="O24" s="46"/>
      <c r="P24" s="41" t="str">
        <f>IF(N24&gt;=1,[1]Statistik!$B$5,IF(M24&gt;=[1]Statistik!$A$1,[1]Statistik!$B$1,IF(M24&gt;=[1]Statistik!$A$2,[1]Statistik!$B$2,IF(M24&gt;=[1]Statistik!$A$3,[1]Statistik!$B$3,IF(M24&gt;=[1]Statistik!$A$4,[1]Statistik!$B$4,[1]Statistik!$B$5)))))</f>
        <v>sehr gut</v>
      </c>
      <c r="AC24" s="23">
        <v>20</v>
      </c>
    </row>
    <row r="25" spans="2:29" s="23" customFormat="1" ht="14.25" x14ac:dyDescent="0.2">
      <c r="B25" s="34" t="s">
        <v>24</v>
      </c>
      <c r="C25" s="34">
        <v>14</v>
      </c>
      <c r="D25" s="35" t="s">
        <v>81</v>
      </c>
      <c r="E25" s="35" t="s">
        <v>82</v>
      </c>
      <c r="F25" s="35" t="s">
        <v>83</v>
      </c>
      <c r="G25" s="45">
        <v>16</v>
      </c>
      <c r="H25" s="45">
        <v>20</v>
      </c>
      <c r="I25" s="45">
        <v>10</v>
      </c>
      <c r="J25" s="45">
        <v>16</v>
      </c>
      <c r="K25" s="45">
        <v>17</v>
      </c>
      <c r="L25" s="45">
        <v>17</v>
      </c>
      <c r="M25" s="38">
        <f t="shared" si="0"/>
        <v>96</v>
      </c>
      <c r="N25" s="39">
        <f t="shared" si="1"/>
        <v>0</v>
      </c>
      <c r="O25" s="46"/>
      <c r="P25" s="41" t="str">
        <f>IF(N25&gt;=1,[1]Statistik!$B$5,IF(M25&gt;=[1]Statistik!$A$1,[1]Statistik!$B$1,IF(M25&gt;=[1]Statistik!$A$2,[1]Statistik!$B$2,IF(M25&gt;=[1]Statistik!$A$3,[1]Statistik!$B$3,IF(M25&gt;=[1]Statistik!$A$4,[1]Statistik!$B$4,[1]Statistik!$B$5)))))</f>
        <v>gut</v>
      </c>
      <c r="AC25" s="23">
        <v>21</v>
      </c>
    </row>
    <row r="26" spans="2:29" s="23" customFormat="1" ht="14.25" x14ac:dyDescent="0.2">
      <c r="B26" s="34" t="s">
        <v>24</v>
      </c>
      <c r="C26" s="34">
        <v>36</v>
      </c>
      <c r="D26" s="35" t="s">
        <v>84</v>
      </c>
      <c r="E26" s="35" t="s">
        <v>85</v>
      </c>
      <c r="F26" s="35" t="s">
        <v>86</v>
      </c>
      <c r="G26" s="45">
        <v>4</v>
      </c>
      <c r="H26" s="45">
        <v>20</v>
      </c>
      <c r="I26" s="45">
        <v>16</v>
      </c>
      <c r="J26" s="45">
        <v>19</v>
      </c>
      <c r="K26" s="45">
        <v>18</v>
      </c>
      <c r="L26" s="45">
        <v>19</v>
      </c>
      <c r="M26" s="38">
        <f t="shared" si="0"/>
        <v>96</v>
      </c>
      <c r="N26" s="39">
        <f t="shared" si="1"/>
        <v>0</v>
      </c>
      <c r="O26" s="46"/>
      <c r="P26" s="41" t="str">
        <f>IF(N26&gt;=1,[1]Statistik!$B$5,IF(M26&gt;=[1]Statistik!$A$1,[1]Statistik!$B$1,IF(M26&gt;=[1]Statistik!$A$2,[1]Statistik!$B$2,IF(M26&gt;=[1]Statistik!$A$3,[1]Statistik!$B$3,IF(M26&gt;=[1]Statistik!$A$4,[1]Statistik!$B$4,[1]Statistik!$B$5)))))</f>
        <v>gut</v>
      </c>
      <c r="AC26" s="23">
        <v>22</v>
      </c>
    </row>
    <row r="27" spans="2:29" s="23" customFormat="1" ht="14.25" x14ac:dyDescent="0.2">
      <c r="B27" s="34" t="s">
        <v>24</v>
      </c>
      <c r="C27" s="34">
        <v>7</v>
      </c>
      <c r="D27" s="35" t="s">
        <v>87</v>
      </c>
      <c r="E27" s="35" t="s">
        <v>88</v>
      </c>
      <c r="F27" s="35" t="s">
        <v>89</v>
      </c>
      <c r="G27" s="45">
        <v>16</v>
      </c>
      <c r="H27" s="45">
        <v>13</v>
      </c>
      <c r="I27" s="45">
        <v>20</v>
      </c>
      <c r="J27" s="45">
        <v>18</v>
      </c>
      <c r="K27" s="45">
        <v>12</v>
      </c>
      <c r="L27" s="45">
        <v>14</v>
      </c>
      <c r="M27" s="38">
        <f t="shared" si="0"/>
        <v>93</v>
      </c>
      <c r="N27" s="39">
        <f t="shared" si="1"/>
        <v>0</v>
      </c>
      <c r="O27" s="46"/>
      <c r="P27" s="41" t="str">
        <f>IF(N27&gt;=1,[1]Statistik!$B$5,IF(M27&gt;=[1]Statistik!$A$1,[1]Statistik!$B$1,IF(M27&gt;=[1]Statistik!$A$2,[1]Statistik!$B$2,IF(M27&gt;=[1]Statistik!$A$3,[1]Statistik!$B$3,IF(M27&gt;=[1]Statistik!$A$4,[1]Statistik!$B$4,[1]Statistik!$B$5)))))</f>
        <v>gut</v>
      </c>
      <c r="AC27" s="23">
        <v>24</v>
      </c>
    </row>
    <row r="28" spans="2:29" s="23" customFormat="1" ht="14.25" x14ac:dyDescent="0.2">
      <c r="B28" s="34" t="s">
        <v>24</v>
      </c>
      <c r="C28" s="34">
        <v>9</v>
      </c>
      <c r="D28" s="35" t="s">
        <v>90</v>
      </c>
      <c r="E28" s="35" t="s">
        <v>39</v>
      </c>
      <c r="F28" s="35" t="s">
        <v>91</v>
      </c>
      <c r="G28" s="45">
        <v>18</v>
      </c>
      <c r="H28" s="45">
        <v>20</v>
      </c>
      <c r="I28" s="45">
        <v>14</v>
      </c>
      <c r="J28" s="45">
        <v>16</v>
      </c>
      <c r="K28" s="45">
        <v>12</v>
      </c>
      <c r="L28" s="45">
        <v>13</v>
      </c>
      <c r="M28" s="38">
        <f t="shared" si="0"/>
        <v>93</v>
      </c>
      <c r="N28" s="39">
        <f t="shared" si="1"/>
        <v>0</v>
      </c>
      <c r="O28" s="48"/>
      <c r="P28" s="41" t="str">
        <f>IF(N28&gt;=1,[1]Statistik!$B$5,IF(M28&gt;=[1]Statistik!$A$1,[1]Statistik!$B$1,IF(M28&gt;=[1]Statistik!$A$2,[1]Statistik!$B$2,IF(M28&gt;=[1]Statistik!$A$3,[1]Statistik!$B$3,IF(M28&gt;=[1]Statistik!$A$4,[1]Statistik!$B$4,[1]Statistik!$B$5)))))</f>
        <v>gut</v>
      </c>
      <c r="Q28" s="49"/>
      <c r="AC28" s="23">
        <v>25</v>
      </c>
    </row>
    <row r="29" spans="2:29" s="23" customFormat="1" ht="14.25" x14ac:dyDescent="0.2">
      <c r="B29" s="34" t="s">
        <v>24</v>
      </c>
      <c r="C29" s="34">
        <v>12</v>
      </c>
      <c r="D29" s="35" t="s">
        <v>92</v>
      </c>
      <c r="E29" s="35" t="s">
        <v>93</v>
      </c>
      <c r="F29" s="35" t="s">
        <v>94</v>
      </c>
      <c r="G29" s="45">
        <v>10</v>
      </c>
      <c r="H29" s="45">
        <v>13</v>
      </c>
      <c r="I29" s="45">
        <v>20</v>
      </c>
      <c r="J29" s="45">
        <v>20</v>
      </c>
      <c r="K29" s="45">
        <v>12</v>
      </c>
      <c r="L29" s="45">
        <v>18</v>
      </c>
      <c r="M29" s="38">
        <f t="shared" si="0"/>
        <v>93</v>
      </c>
      <c r="N29" s="39">
        <f t="shared" si="1"/>
        <v>0</v>
      </c>
      <c r="O29" s="46"/>
      <c r="P29" s="41" t="str">
        <f>IF(N29&gt;=1,[1]Statistik!$B$5,IF(M29&gt;=[1]Statistik!$A$1,[1]Statistik!$B$1,IF(M29&gt;=[1]Statistik!$A$2,[1]Statistik!$B$2,IF(M29&gt;=[1]Statistik!$A$3,[1]Statistik!$B$3,IF(M29&gt;=[1]Statistik!$A$4,[1]Statistik!$B$4,[1]Statistik!$B$5)))))</f>
        <v>gut</v>
      </c>
      <c r="Q29" s="49"/>
      <c r="AC29" s="23">
        <v>26</v>
      </c>
    </row>
    <row r="30" spans="2:29" s="23" customFormat="1" ht="14.25" x14ac:dyDescent="0.2">
      <c r="B30" s="34" t="s">
        <v>24</v>
      </c>
      <c r="C30" s="34">
        <v>25</v>
      </c>
      <c r="D30" s="35" t="s">
        <v>95</v>
      </c>
      <c r="E30" s="35" t="s">
        <v>74</v>
      </c>
      <c r="F30" s="35" t="s">
        <v>96</v>
      </c>
      <c r="G30" s="45">
        <v>18</v>
      </c>
      <c r="H30" s="45">
        <v>17</v>
      </c>
      <c r="I30" s="45">
        <v>14</v>
      </c>
      <c r="J30" s="45">
        <v>12</v>
      </c>
      <c r="K30" s="45">
        <v>14</v>
      </c>
      <c r="L30" s="45">
        <v>18</v>
      </c>
      <c r="M30" s="38">
        <f t="shared" si="0"/>
        <v>93</v>
      </c>
      <c r="N30" s="39">
        <f t="shared" si="1"/>
        <v>0</v>
      </c>
      <c r="O30" s="46"/>
      <c r="P30" s="41" t="str">
        <f>IF(N30&gt;=1,[1]Statistik!$B$5,IF(M30&gt;=[1]Statistik!$A$1,[1]Statistik!$B$1,IF(M30&gt;=[1]Statistik!$A$2,[1]Statistik!$B$2,IF(M30&gt;=[1]Statistik!$A$3,[1]Statistik!$B$3,IF(M30&gt;=[1]Statistik!$A$4,[1]Statistik!$B$4,[1]Statistik!$B$5)))))</f>
        <v>gut</v>
      </c>
      <c r="Q30" s="49"/>
      <c r="AC30" s="23">
        <v>27</v>
      </c>
    </row>
    <row r="31" spans="2:29" s="23" customFormat="1" ht="14.25" x14ac:dyDescent="0.2">
      <c r="B31" s="34" t="s">
        <v>24</v>
      </c>
      <c r="C31" s="34">
        <v>32</v>
      </c>
      <c r="D31" s="35" t="s">
        <v>97</v>
      </c>
      <c r="E31" s="35" t="s">
        <v>98</v>
      </c>
      <c r="F31" s="35" t="s">
        <v>99</v>
      </c>
      <c r="G31" s="45">
        <v>12</v>
      </c>
      <c r="H31" s="45">
        <v>18</v>
      </c>
      <c r="I31" s="45">
        <v>19</v>
      </c>
      <c r="J31" s="45">
        <v>18</v>
      </c>
      <c r="K31" s="45">
        <v>11</v>
      </c>
      <c r="L31" s="45">
        <v>15</v>
      </c>
      <c r="M31" s="38">
        <f t="shared" si="0"/>
        <v>93</v>
      </c>
      <c r="N31" s="39">
        <f t="shared" si="1"/>
        <v>0</v>
      </c>
      <c r="O31" s="46"/>
      <c r="P31" s="41" t="str">
        <f>IF(N31&gt;=1,[1]Statistik!$B$5,IF(M31&gt;=[1]Statistik!$A$1,[1]Statistik!$B$1,IF(M31&gt;=[1]Statistik!$A$2,[1]Statistik!$B$2,IF(M31&gt;=[1]Statistik!$A$3,[1]Statistik!$B$3,IF(M31&gt;=[1]Statistik!$A$4,[1]Statistik!$B$4,[1]Statistik!$B$5)))))</f>
        <v>gut</v>
      </c>
      <c r="Q31" s="49"/>
      <c r="AC31" s="23">
        <v>28</v>
      </c>
    </row>
    <row r="32" spans="2:29" s="23" customFormat="1" ht="14.25" x14ac:dyDescent="0.2">
      <c r="B32" s="34" t="s">
        <v>24</v>
      </c>
      <c r="C32" s="34">
        <v>6</v>
      </c>
      <c r="D32" s="35" t="s">
        <v>100</v>
      </c>
      <c r="E32" s="35" t="s">
        <v>101</v>
      </c>
      <c r="F32" s="35" t="s">
        <v>102</v>
      </c>
      <c r="G32" s="45">
        <v>16</v>
      </c>
      <c r="H32" s="45">
        <v>15</v>
      </c>
      <c r="I32" s="45">
        <v>20</v>
      </c>
      <c r="J32" s="45">
        <v>14</v>
      </c>
      <c r="K32" s="45">
        <v>13</v>
      </c>
      <c r="L32" s="45">
        <v>13</v>
      </c>
      <c r="M32" s="38">
        <f t="shared" si="0"/>
        <v>91</v>
      </c>
      <c r="N32" s="39">
        <f t="shared" si="1"/>
        <v>0</v>
      </c>
      <c r="O32" s="46"/>
      <c r="P32" s="41" t="str">
        <f>IF(N32&gt;=1,[1]Statistik!$B$5,IF(M32&gt;=[1]Statistik!$A$1,[1]Statistik!$B$1,IF(M32&gt;=[1]Statistik!$A$2,[1]Statistik!$B$2,IF(M32&gt;=[1]Statistik!$A$3,[1]Statistik!$B$3,IF(M32&gt;=[1]Statistik!$A$4,[1]Statistik!$B$4,[1]Statistik!$B$5)))))</f>
        <v>gut</v>
      </c>
      <c r="Q32" s="49"/>
      <c r="AC32" s="23">
        <v>29</v>
      </c>
    </row>
    <row r="33" spans="2:29" s="23" customFormat="1" ht="14.25" x14ac:dyDescent="0.2">
      <c r="B33" s="34" t="s">
        <v>24</v>
      </c>
      <c r="C33" s="34">
        <v>28</v>
      </c>
      <c r="D33" s="35" t="s">
        <v>103</v>
      </c>
      <c r="E33" s="35" t="s">
        <v>104</v>
      </c>
      <c r="F33" s="35" t="s">
        <v>105</v>
      </c>
      <c r="G33" s="45">
        <v>14</v>
      </c>
      <c r="H33" s="45">
        <v>15</v>
      </c>
      <c r="I33" s="45">
        <v>20</v>
      </c>
      <c r="J33" s="45">
        <v>20</v>
      </c>
      <c r="K33" s="45">
        <v>8</v>
      </c>
      <c r="L33" s="45">
        <v>12</v>
      </c>
      <c r="M33" s="38">
        <f t="shared" si="0"/>
        <v>89</v>
      </c>
      <c r="N33" s="39">
        <f t="shared" si="1"/>
        <v>0</v>
      </c>
      <c r="O33" s="46"/>
      <c r="P33" s="41" t="str">
        <f>IF(N33&gt;=1,[1]Statistik!$B$5,IF(M33&gt;=[1]Statistik!$A$1,[1]Statistik!$B$1,IF(M33&gt;=[1]Statistik!$A$2,[1]Statistik!$B$2,IF(M33&gt;=[1]Statistik!$A$3,[1]Statistik!$B$3,IF(M33&gt;=[1]Statistik!$A$4,[1]Statistik!$B$4,[1]Statistik!$B$5)))))</f>
        <v>gut</v>
      </c>
      <c r="Q33" s="49"/>
      <c r="AC33" s="23">
        <v>30</v>
      </c>
    </row>
    <row r="34" spans="2:29" s="23" customFormat="1" ht="14.25" x14ac:dyDescent="0.2">
      <c r="B34" s="34" t="s">
        <v>24</v>
      </c>
      <c r="C34" s="34">
        <v>15</v>
      </c>
      <c r="D34" s="35" t="s">
        <v>106</v>
      </c>
      <c r="E34" s="35" t="s">
        <v>107</v>
      </c>
      <c r="F34" s="35" t="s">
        <v>108</v>
      </c>
      <c r="G34" s="45">
        <v>14</v>
      </c>
      <c r="H34" s="45">
        <v>20</v>
      </c>
      <c r="I34" s="45">
        <v>5</v>
      </c>
      <c r="J34" s="45">
        <v>20</v>
      </c>
      <c r="K34" s="45">
        <v>15</v>
      </c>
      <c r="L34" s="45">
        <v>15</v>
      </c>
      <c r="M34" s="38">
        <f t="shared" si="0"/>
        <v>89</v>
      </c>
      <c r="N34" s="39">
        <f t="shared" si="1"/>
        <v>0</v>
      </c>
      <c r="O34" s="46"/>
      <c r="P34" s="41" t="str">
        <f>IF(N34&gt;=1,[1]Statistik!$B$5,IF(M34&gt;=[1]Statistik!$A$1,[1]Statistik!$B$1,IF(M34&gt;=[1]Statistik!$A$2,[1]Statistik!$B$2,IF(M34&gt;=[1]Statistik!$A$3,[1]Statistik!$B$3,IF(M34&gt;=[1]Statistik!$A$4,[1]Statistik!$B$4,[1]Statistik!$B$5)))))</f>
        <v>gut</v>
      </c>
      <c r="Q34" s="49"/>
      <c r="AC34" s="23">
        <v>31</v>
      </c>
    </row>
    <row r="35" spans="2:29" s="23" customFormat="1" ht="14.25" x14ac:dyDescent="0.2">
      <c r="B35" s="34" t="s">
        <v>24</v>
      </c>
      <c r="C35" s="34">
        <v>1</v>
      </c>
      <c r="D35" s="35" t="s">
        <v>109</v>
      </c>
      <c r="E35" s="35" t="s">
        <v>110</v>
      </c>
      <c r="F35" s="35" t="s">
        <v>111</v>
      </c>
      <c r="G35" s="45">
        <v>10</v>
      </c>
      <c r="H35" s="45">
        <v>15</v>
      </c>
      <c r="I35" s="45">
        <v>19</v>
      </c>
      <c r="J35" s="45">
        <v>18</v>
      </c>
      <c r="K35" s="45">
        <v>11</v>
      </c>
      <c r="L35" s="45">
        <v>14</v>
      </c>
      <c r="M35" s="38">
        <f t="shared" si="0"/>
        <v>87</v>
      </c>
      <c r="N35" s="39">
        <f t="shared" si="1"/>
        <v>0</v>
      </c>
      <c r="O35" s="46"/>
      <c r="P35" s="41" t="str">
        <f>IF(N35&gt;=1,[1]Statistik!$B$5,IF(M35&gt;=[1]Statistik!$A$1,[1]Statistik!$B$1,IF(M35&gt;=[1]Statistik!$A$2,[1]Statistik!$B$2,IF(M35&gt;=[1]Statistik!$A$3,[1]Statistik!$B$3,IF(M35&gt;=[1]Statistik!$A$4,[1]Statistik!$B$4,[1]Statistik!$B$5)))))</f>
        <v>gut</v>
      </c>
      <c r="Q35" s="49"/>
      <c r="AC35" s="23">
        <v>32</v>
      </c>
    </row>
    <row r="36" spans="2:29" s="23" customFormat="1" ht="14.25" x14ac:dyDescent="0.2">
      <c r="B36" s="34" t="s">
        <v>24</v>
      </c>
      <c r="C36" s="34">
        <v>22</v>
      </c>
      <c r="D36" s="35" t="s">
        <v>112</v>
      </c>
      <c r="E36" s="35" t="s">
        <v>113</v>
      </c>
      <c r="F36" s="35" t="s">
        <v>114</v>
      </c>
      <c r="G36" s="45">
        <v>18</v>
      </c>
      <c r="H36" s="45">
        <v>20</v>
      </c>
      <c r="I36" s="45">
        <v>10</v>
      </c>
      <c r="J36" s="45">
        <v>16</v>
      </c>
      <c r="K36" s="45">
        <v>12</v>
      </c>
      <c r="L36" s="45">
        <v>11</v>
      </c>
      <c r="M36" s="38">
        <f t="shared" si="0"/>
        <v>87</v>
      </c>
      <c r="N36" s="39">
        <f t="shared" si="1"/>
        <v>0</v>
      </c>
      <c r="O36" s="48"/>
      <c r="P36" s="41" t="str">
        <f>IF(N36&gt;=1,[1]Statistik!$B$5,IF(M36&gt;=[1]Statistik!$A$1,[1]Statistik!$B$1,IF(M36&gt;=[1]Statistik!$A$2,[1]Statistik!$B$2,IF(M36&gt;=[1]Statistik!$A$3,[1]Statistik!$B$3,IF(M36&gt;=[1]Statistik!$A$4,[1]Statistik!$B$4,[1]Statistik!$B$5)))))</f>
        <v>gut</v>
      </c>
      <c r="Q36" s="49"/>
      <c r="AC36" s="23">
        <v>33</v>
      </c>
    </row>
    <row r="37" spans="2:29" s="23" customFormat="1" ht="14.25" x14ac:dyDescent="0.2">
      <c r="B37" s="34" t="s">
        <v>24</v>
      </c>
      <c r="C37" s="34">
        <v>39</v>
      </c>
      <c r="D37" s="35" t="s">
        <v>115</v>
      </c>
      <c r="E37" s="35" t="s">
        <v>116</v>
      </c>
      <c r="F37" s="35" t="s">
        <v>117</v>
      </c>
      <c r="G37" s="45">
        <v>7</v>
      </c>
      <c r="H37" s="45">
        <v>17</v>
      </c>
      <c r="I37" s="45">
        <v>20</v>
      </c>
      <c r="J37" s="45">
        <v>14</v>
      </c>
      <c r="K37" s="45">
        <v>11</v>
      </c>
      <c r="L37" s="45">
        <v>18</v>
      </c>
      <c r="M37" s="38">
        <f t="shared" si="0"/>
        <v>87</v>
      </c>
      <c r="N37" s="39">
        <f t="shared" si="1"/>
        <v>0</v>
      </c>
      <c r="O37" s="46"/>
      <c r="P37" s="41" t="str">
        <f>IF(N37&gt;=1,[1]Statistik!$B$5,IF(M37&gt;=[1]Statistik!$A$1,[1]Statistik!$B$1,IF(M37&gt;=[1]Statistik!$A$2,[1]Statistik!$B$2,IF(M37&gt;=[1]Statistik!$A$3,[1]Statistik!$B$3,IF(M37&gt;=[1]Statistik!$A$4,[1]Statistik!$B$4,[1]Statistik!$B$5)))))</f>
        <v>gut</v>
      </c>
      <c r="Q37" s="49"/>
      <c r="AC37" s="23">
        <v>34</v>
      </c>
    </row>
    <row r="38" spans="2:29" s="23" customFormat="1" ht="14.25" x14ac:dyDescent="0.2">
      <c r="B38" s="34" t="s">
        <v>24</v>
      </c>
      <c r="C38" s="34">
        <v>4</v>
      </c>
      <c r="D38" s="35" t="s">
        <v>118</v>
      </c>
      <c r="E38" s="35" t="s">
        <v>107</v>
      </c>
      <c r="F38" s="35" t="s">
        <v>119</v>
      </c>
      <c r="G38" s="45">
        <v>11</v>
      </c>
      <c r="H38" s="45">
        <v>12</v>
      </c>
      <c r="I38" s="45">
        <v>18</v>
      </c>
      <c r="J38" s="45">
        <v>10</v>
      </c>
      <c r="K38" s="45">
        <v>13</v>
      </c>
      <c r="L38" s="45">
        <v>9</v>
      </c>
      <c r="M38" s="38">
        <f t="shared" si="0"/>
        <v>73</v>
      </c>
      <c r="N38" s="39">
        <f t="shared" si="1"/>
        <v>0</v>
      </c>
      <c r="O38" s="46"/>
      <c r="P38" s="41" t="str">
        <f>IF(N38&gt;=1,[1]Statistik!$B$5,IF(M38&gt;=[1]Statistik!$A$1,[1]Statistik!$B$1,IF(M38&gt;=[1]Statistik!$A$2,[1]Statistik!$B$2,IF(M38&gt;=[1]Statistik!$A$3,[1]Statistik!$B$3,IF(M38&gt;=[1]Statistik!$A$4,[1]Statistik!$B$4,[1]Statistik!$B$5)))))</f>
        <v>best.</v>
      </c>
      <c r="R38" s="42"/>
      <c r="S38" s="37"/>
      <c r="T38" s="37"/>
      <c r="U38" s="38"/>
      <c r="V38" s="43"/>
      <c r="X38" s="44"/>
      <c r="Y38" s="23" t="s">
        <v>28</v>
      </c>
      <c r="AC38" s="23">
        <v>35</v>
      </c>
    </row>
    <row r="39" spans="2:29" ht="14.25" x14ac:dyDescent="0.2">
      <c r="B39" s="34" t="s">
        <v>24</v>
      </c>
      <c r="C39" s="34">
        <v>13</v>
      </c>
      <c r="D39" s="35" t="s">
        <v>127</v>
      </c>
      <c r="E39" s="35" t="s">
        <v>77</v>
      </c>
      <c r="F39" s="35" t="s">
        <v>128</v>
      </c>
      <c r="G39" s="45">
        <v>12</v>
      </c>
      <c r="H39" s="45">
        <v>16</v>
      </c>
      <c r="I39" s="45">
        <v>18</v>
      </c>
      <c r="J39" s="45">
        <v>18</v>
      </c>
      <c r="K39" s="45">
        <v>9</v>
      </c>
      <c r="L39" s="45">
        <v>0</v>
      </c>
      <c r="M39" s="38">
        <f t="shared" si="0"/>
        <v>73</v>
      </c>
      <c r="N39" s="39">
        <f t="shared" si="1"/>
        <v>1</v>
      </c>
      <c r="O39" s="46"/>
      <c r="P39" s="41" t="str">
        <f>IF(N39&gt;=1,[1]Statistik!$B$5,IF(M39&gt;=[1]Statistik!$A$1,[1]Statistik!$B$1,IF(M39&gt;=[1]Statistik!$A$2,[1]Statistik!$B$2,IF(M39&gt;=[1]Statistik!$A$3,[1]Statistik!$B$3,IF(M39&gt;=[1]Statistik!$A$4,[1]Statistik!$B$4,[1]Statistik!$B$5)))))</f>
        <v>n.b.</v>
      </c>
    </row>
    <row r="40" spans="2:29" ht="14.25" x14ac:dyDescent="0.2">
      <c r="B40" s="34" t="s">
        <v>24</v>
      </c>
      <c r="C40" s="34">
        <v>2</v>
      </c>
      <c r="D40" s="35" t="s">
        <v>129</v>
      </c>
      <c r="E40" s="35" t="s">
        <v>130</v>
      </c>
      <c r="F40" s="35" t="s">
        <v>131</v>
      </c>
      <c r="G40" s="45">
        <v>0</v>
      </c>
      <c r="H40" s="45">
        <v>0</v>
      </c>
      <c r="I40" s="45" t="s">
        <v>123</v>
      </c>
      <c r="J40" s="45" t="s">
        <v>123</v>
      </c>
      <c r="K40" s="45" t="s">
        <v>123</v>
      </c>
      <c r="L40" s="45" t="s">
        <v>123</v>
      </c>
      <c r="M40" s="38">
        <f t="shared" si="0"/>
        <v>0</v>
      </c>
      <c r="N40" s="39">
        <f t="shared" si="1"/>
        <v>2</v>
      </c>
      <c r="O40" s="46"/>
      <c r="P40" s="41" t="s">
        <v>132</v>
      </c>
    </row>
    <row r="41" spans="2:29" s="23" customFormat="1" ht="14.25" x14ac:dyDescent="0.2">
      <c r="B41" s="34" t="s">
        <v>24</v>
      </c>
      <c r="C41" s="34">
        <v>21</v>
      </c>
      <c r="D41" s="35" t="s">
        <v>133</v>
      </c>
      <c r="E41" s="35" t="s">
        <v>134</v>
      </c>
      <c r="F41" s="35" t="s">
        <v>135</v>
      </c>
      <c r="G41" s="45">
        <v>0</v>
      </c>
      <c r="H41" s="45">
        <v>20</v>
      </c>
      <c r="I41" s="45">
        <v>0</v>
      </c>
      <c r="J41" s="45">
        <v>18</v>
      </c>
      <c r="K41" s="45">
        <v>0</v>
      </c>
      <c r="L41" s="45">
        <v>5</v>
      </c>
      <c r="M41" s="38">
        <f t="shared" si="0"/>
        <v>43</v>
      </c>
      <c r="N41" s="39">
        <f t="shared" si="1"/>
        <v>3</v>
      </c>
      <c r="O41" s="46"/>
      <c r="P41" s="41" t="str">
        <f>IF(N41&gt;=1,[1]Statistik!$B$5,IF(M41&gt;=[1]Statistik!$A$1,[1]Statistik!$B$1,IF(M41&gt;=[1]Statistik!$A$2,[1]Statistik!$B$2,IF(M41&gt;=[1]Statistik!$A$3,[1]Statistik!$B$3,IF(M41&gt;=[1]Statistik!$A$4,[1]Statistik!$B$4,[1]Statistik!$B$5)))))</f>
        <v>n.b.</v>
      </c>
    </row>
    <row r="42" spans="2:29" s="23" customFormat="1" ht="14.25" x14ac:dyDescent="0.2">
      <c r="B42" s="34" t="s">
        <v>24</v>
      </c>
      <c r="C42" s="34">
        <v>11</v>
      </c>
      <c r="D42" s="35" t="s">
        <v>136</v>
      </c>
      <c r="E42" s="35" t="s">
        <v>137</v>
      </c>
      <c r="F42" s="35" t="s">
        <v>138</v>
      </c>
      <c r="G42" s="45">
        <v>0</v>
      </c>
      <c r="H42" s="45">
        <v>15</v>
      </c>
      <c r="I42" s="45">
        <v>16</v>
      </c>
      <c r="J42" s="45">
        <v>0</v>
      </c>
      <c r="K42" s="45">
        <v>8</v>
      </c>
      <c r="L42" s="45">
        <v>0</v>
      </c>
      <c r="M42" s="38">
        <f t="shared" si="0"/>
        <v>39</v>
      </c>
      <c r="N42" s="39">
        <f t="shared" si="1"/>
        <v>3</v>
      </c>
      <c r="O42" s="46"/>
      <c r="P42" s="41" t="str">
        <f>IF(N42&gt;=1,[1]Statistik!$B$5,IF(M42&gt;=[1]Statistik!$A$1,[1]Statistik!$B$1,IF(M42&gt;=[1]Statistik!$A$2,[1]Statistik!$B$2,IF(M42&gt;=[1]Statistik!$A$3,[1]Statistik!$B$3,IF(M42&gt;=[1]Statistik!$A$4,[1]Statistik!$B$4,[1]Statistik!$B$5)))))</f>
        <v>n.b.</v>
      </c>
    </row>
    <row r="43" spans="2:29" s="23" customFormat="1" ht="14.25" x14ac:dyDescent="0.2">
      <c r="B43" s="34" t="s">
        <v>24</v>
      </c>
      <c r="C43" s="34">
        <v>16</v>
      </c>
      <c r="D43" s="35" t="s">
        <v>120</v>
      </c>
      <c r="E43" s="35" t="s">
        <v>121</v>
      </c>
      <c r="F43" s="35" t="s">
        <v>122</v>
      </c>
      <c r="G43" s="45" t="s">
        <v>123</v>
      </c>
      <c r="H43" s="45" t="s">
        <v>123</v>
      </c>
      <c r="I43" s="45" t="s">
        <v>123</v>
      </c>
      <c r="J43" s="45" t="s">
        <v>123</v>
      </c>
      <c r="K43" s="45" t="s">
        <v>123</v>
      </c>
      <c r="L43" s="45" t="s">
        <v>123</v>
      </c>
      <c r="M43" s="38">
        <f>SUM(G43:L43)</f>
        <v>0</v>
      </c>
      <c r="N43" s="39">
        <f>COUNTIF(G43:L43,0)</f>
        <v>0</v>
      </c>
      <c r="O43" s="46"/>
      <c r="P43" s="41" t="str">
        <f>IF(N43&gt;=1,[1]Statistik!$B$5,IF(M43&gt;=[1]Statistik!$A$1,[1]Statistik!$B$1,IF(M43&gt;=[1]Statistik!$A$2,[1]Statistik!$B$2,IF(M43&gt;=[1]Statistik!$A$3,[1]Statistik!$B$3,IF(M43&gt;=[1]Statistik!$A$4,[1]Statistik!$B$4,[1]Statistik!$B$5)))))</f>
        <v>n.b.</v>
      </c>
    </row>
    <row r="44" spans="2:29" ht="14.25" x14ac:dyDescent="0.2">
      <c r="B44" s="34" t="s">
        <v>24</v>
      </c>
      <c r="C44" s="34">
        <v>24</v>
      </c>
      <c r="D44" s="35" t="s">
        <v>124</v>
      </c>
      <c r="E44" s="35" t="s">
        <v>125</v>
      </c>
      <c r="F44" s="35" t="s">
        <v>126</v>
      </c>
      <c r="G44" s="45" t="s">
        <v>123</v>
      </c>
      <c r="H44" s="45" t="s">
        <v>123</v>
      </c>
      <c r="I44" s="45" t="s">
        <v>123</v>
      </c>
      <c r="J44" s="45" t="s">
        <v>123</v>
      </c>
      <c r="K44" s="45" t="s">
        <v>123</v>
      </c>
      <c r="L44" s="45" t="s">
        <v>123</v>
      </c>
      <c r="M44" s="38">
        <f>SUM(G44:L44)</f>
        <v>0</v>
      </c>
      <c r="N44" s="39">
        <f>COUNTIF(G44:L44,0)</f>
        <v>0</v>
      </c>
      <c r="O44" s="46"/>
      <c r="P44" s="41" t="str">
        <f>IF(N44&gt;=1,[1]Statistik!$B$5,IF(M44&gt;=[1]Statistik!$A$1,[1]Statistik!$B$1,IF(M44&gt;=[1]Statistik!$A$2,[1]Statistik!$B$2,IF(M44&gt;=[1]Statistik!$A$3,[1]Statistik!$B$3,IF(M44&gt;=[1]Statistik!$A$4,[1]Statistik!$B$4,[1]Statistik!$B$5)))))</f>
        <v>n.b.</v>
      </c>
    </row>
  </sheetData>
  <mergeCells count="9">
    <mergeCell ref="W4:X4"/>
    <mergeCell ref="B5:C5"/>
    <mergeCell ref="D5:E5"/>
    <mergeCell ref="B1:F1"/>
    <mergeCell ref="H1:P3"/>
    <mergeCell ref="Q1:Q3"/>
    <mergeCell ref="C3:F3"/>
    <mergeCell ref="C4:F4"/>
    <mergeCell ref="Q4:U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Anfänger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Angelika Laux</dc:creator>
  <cp:lastModifiedBy>Angelika Laux</cp:lastModifiedBy>
  <dcterms:created xsi:type="dcterms:W3CDTF">2024-10-01T10:55:04Z</dcterms:created>
  <dcterms:modified xsi:type="dcterms:W3CDTF">2024-10-01T10:59:35Z</dcterms:modified>
</cp:coreProperties>
</file>